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4B6237E6-216F-4F4A-AF1B-C86BC4FA21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اوراق!$A$1:$AM$34</definedName>
    <definedName name="_xlnm.Print_Area" localSheetId="2">'اوراق مشتقه'!$A$1:$AX$39</definedName>
    <definedName name="_xlnm.Print_Area" localSheetId="5">'تعدیل قیمت'!$A$1:$Q$50</definedName>
    <definedName name="_xlnm.Print_Area" localSheetId="7">درآمد!$A$1:$L$19</definedName>
    <definedName name="_xlnm.Print_Area" localSheetId="19">'درآمد اعمال اختیار'!$A$1:$Z$32</definedName>
    <definedName name="_xlnm.Print_Area" localSheetId="12">'درآمد سپرده بانکی'!$A$1:$K$33</definedName>
    <definedName name="_xlnm.Print_Area" localSheetId="10">'درآمد سرمایه گذاری در اوراق به'!$A$1:$T$29</definedName>
    <definedName name="_xlnm.Print_Area" localSheetId="8">'درآمد سرمایه گذاری در سهام'!$A$1:$X$40</definedName>
    <definedName name="_xlnm.Print_Area" localSheetId="9">'درآمد سرمایه گذاری در صندوق'!$A$1:$X$32</definedName>
    <definedName name="_xlnm.Print_Area" localSheetId="14">'درآمد سود سهام'!$A$1:$U$31</definedName>
    <definedName name="_xlnm.Print_Area" localSheetId="15">'درآمد سود صندوق'!$A$1:$O$31</definedName>
    <definedName name="_xlnm.Print_Area" localSheetId="20">'درآمد ناشی از تغییر قیمت اوراق'!$A$1:$U$37</definedName>
    <definedName name="_xlnm.Print_Area" localSheetId="18">'درآمد ناشی از فروش'!$A$1:$U$31</definedName>
    <definedName name="_xlnm.Print_Area" localSheetId="13">'سایر درآمدها'!$A$1:$H$22</definedName>
    <definedName name="_xlnm.Print_Area" localSheetId="6">سپرده!$A$1:$N$30</definedName>
    <definedName name="_xlnm.Print_Area" localSheetId="1">سهام!$A$1:$AD$42</definedName>
    <definedName name="_xlnm.Print_Area" localSheetId="16">'سود اوراق بهادار'!$A$1:$X$20</definedName>
    <definedName name="_xlnm.Print_Area" localSheetId="17">'سود سپرده بانکی'!$A$1:$N$19</definedName>
    <definedName name="_xlnm.Print_Area" localSheetId="0">'صورت وضعیت'!$A$1:$C$25</definedName>
    <definedName name="_xlnm.Print_Area" localSheetId="11">'مبالغ تخصیصی اوراق'!$A$1:$T$30</definedName>
    <definedName name="_xlnm.Print_Area" localSheetId="3">'واحدهای صندوق'!$A$1:$AB$25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1" l="1"/>
  <c r="Y7" i="20"/>
  <c r="K6" i="19"/>
  <c r="I6" i="18"/>
  <c r="K6" i="16" a="1"/>
  <c r="K6" i="1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<sst xmlns="http://schemas.openxmlformats.org/spreadsheetml/2006/main" count="543" uniqueCount="215">
  <si>
    <t>صندوق سرمایه گذاری بخشی صنایع سورنا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</si>
  <si>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</si>
  <si>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</si>
  <si>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</si>
  <si>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</si>
  <si>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</si>
  <si>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</si>
  <si>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</si>
  <si>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</si>
  <si>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</si>
  <si>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</si>
  <si>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</si>
  <si>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</si>
  <si>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</si>
  <si>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</si>
  <si>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</si>
  <si>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</si>
  <si>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</si>
  <si>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</si>
  <si>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</si>
  <si>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ایران‌ تایر</t>
  </si>
  <si>
    <t>بانک سینا</t>
  </si>
  <si>
    <t>توسعه‌ معادن‌ روی‌ ایران‌</t>
  </si>
  <si>
    <t>تولیدی چدن سازان</t>
  </si>
  <si>
    <t>تولیدی و صنعتی گوهرفام</t>
  </si>
  <si>
    <t>ح .مدیریت انرژی امید تابان هور</t>
  </si>
  <si>
    <t>سرمایه گذاری تامین اجتماعی</t>
  </si>
  <si>
    <t>سیمان‌ صوفیان‌</t>
  </si>
  <si>
    <t>فروسیلیسیم خمین</t>
  </si>
  <si>
    <t>فولاد  خوزستان</t>
  </si>
  <si>
    <t>فولاد امیرکبیرکاشان</t>
  </si>
  <si>
    <t>فولاد مبارکه اصفهان</t>
  </si>
  <si>
    <t>فولاد هرمزگان جنوب</t>
  </si>
  <si>
    <t>گروه سرمایه گذاری میراث فرهنگی</t>
  </si>
  <si>
    <t>گروه مالی شهر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</si>
  <si>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</si>
  <si>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</si>
  <si>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</si>
  <si>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</si>
  <si>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مدیریت انرژی امید  تابان هور</t>
  </si>
  <si>
    <t>مس‌ شهیدباهنر</t>
  </si>
  <si>
    <t>ملی‌ صنایع‌ مس‌ ایران‌</t>
  </si>
  <si>
    <t>کشتیرانی دریای خزر</t>
  </si>
  <si>
    <t>نورایستا پلاستیک</t>
  </si>
  <si>
    <t>صبا فولاد خلیج فارس</t>
  </si>
  <si>
    <t>سرمایه‌گذاری‌بهمن‌</t>
  </si>
  <si>
    <t>بیمه اتکایی ایران معین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</si>
  <si>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</si>
  <si>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</si>
  <si>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</si>
  <si>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</si>
  <si>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</si>
  <si>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</si>
  <si>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</si>
  <si>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شهر-2450-04/02/06</t>
  </si>
  <si>
    <t>1404/02/06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</si>
  <si>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</si>
  <si>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</si>
  <si>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</si>
  <si>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</si>
  <si>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</si>
  <si>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</si>
  <si>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</si>
  <si>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</si>
  <si>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</si>
  <si>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</si>
  <si>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</si>
  <si>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</si>
  <si>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</si>
  <si>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</si>
  <si>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</si>
  <si>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</si>
  <si>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</si>
  <si>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</si>
  <si>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</si>
  <si>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</si>
  <si>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</si>
  <si>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</si>
  <si>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</si>
  <si>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</si>
  <si>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1402/12/29</t>
  </si>
  <si>
    <t>1405/10/21</t>
  </si>
  <si>
    <t>اسنادخزانه-م10بودجه02-051112</t>
  </si>
  <si>
    <t>1402/12/21</t>
  </si>
  <si>
    <t>1405/11/12</t>
  </si>
  <si>
    <t>صکوک اجاره فارس07-بدون ضامن</t>
  </si>
  <si>
    <t>1403/03/07</t>
  </si>
  <si>
    <t>1407/03/07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</si>
  <si>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</si>
  <si>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</si>
  <si>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</si>
  <si>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</si>
  <si>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</si>
  <si>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</si>
  <si>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</si>
  <si>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</si>
  <si>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</si>
  <si>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</si>
  <si>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</si>
  <si>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</si>
  <si>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</si>
  <si>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</si>
  <si>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 101310810707075482 نرخ سود 0 درصد</t>
  </si>
  <si>
    <t>0.00%</t>
  </si>
  <si>
    <t>سپرده کوتاه مدت بانک گردشگری آپادانا 120.9967.1453776.1 نرخ سود 0 درصد</t>
  </si>
  <si>
    <t>سپرده کوتاه مدت بانک ملت بهار جنوبی 9942290316 نرخ سود 0 درصد</t>
  </si>
  <si>
    <t>سپرده کوتاه مدت بانک ملی بورس اوراق بهادار 0230972418001 نرخ سود 0 درصد</t>
  </si>
  <si>
    <t>4.21%</t>
  </si>
  <si>
    <t>سپرده کوتاه مدت بانک سپه بلوار کشاورز تهران  3130101281639 نرخ سود 0 درصد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</si>
  <si>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</si>
  <si>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</si>
  <si>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</si>
  <si>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</si>
  <si>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</si>
  <si>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</si>
  <si>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</si>
  <si>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</si>
  <si>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</si>
  <si>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</si>
  <si>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</si>
  <si>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</si>
  <si>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</si>
  <si>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</si>
  <si>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</si>
  <si>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</si>
  <si>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</si>
  <si>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</si>
  <si>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</si>
  <si>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</si>
  <si>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</si>
  <si>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</si>
  <si>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</si>
  <si>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</si>
  <si>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</si>
  <si>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</si>
  <si>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</si>
  <si>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</si>
  <si>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</si>
  <si>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</si>
  <si>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</si>
  <si>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</si>
  <si>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</si>
  <si>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</si>
  <si>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</si>
  <si>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</si>
  <si>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</si>
  <si>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</si>
  <si>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</si>
  <si>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</si>
  <si>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</si>
  <si>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</si>
  <si>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</si>
  <si>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</si>
  <si>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</si>
  <si>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</si>
  <si>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</si>
  <si>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</si>
  <si>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</si>
  <si>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</si>
  <si>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</si>
  <si>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</si>
  <si>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</si>
  <si>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</si>
  <si>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</si>
  <si>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</si>
  <si>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</si>
  <si>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</si>
  <si>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</si>
  <si>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</si>
  <si>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</si>
  <si>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</si>
  <si>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</si>
  <si>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</si>
  <si>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</si>
  <si>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</si>
  <si>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</si>
  <si>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</si>
  <si>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</si>
  <si>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</si>
  <si>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</si>
  <si>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</si>
  <si>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</si>
  <si>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1403/04/16</t>
  </si>
  <si>
    <t>1403/04/30</t>
  </si>
  <si>
    <t>1403/04/23</t>
  </si>
  <si>
    <t>1403/04/28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</si>
  <si>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</si>
  <si>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</si>
  <si>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</si>
  <si>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</si>
  <si>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</si>
  <si>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</si>
  <si>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</si>
  <si>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</si>
  <si>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</si>
  <si>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</si>
  <si>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</si>
  <si>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</si>
  <si>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</si>
  <si>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</si>
  <si>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</si>
  <si>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</si>
  <si>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</si>
  <si>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</si>
  <si>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</si>
  <si>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</si>
  <si>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</si>
  <si>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</si>
  <si>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</si>
  <si>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</si>
  <si>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</si>
  <si>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</si>
  <si>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</si>
  <si>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  -</t>
  </si>
  <si>
    <t>از ابتدای سال مالی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</si>
</sst>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0"/>
      <color theme="0"/>
      <name val="Arial"/>
      <family val="2"/>
    </font>
    <font>
      <sz val="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3</xdr:row>
      <xdr:rowOff>152400</xdr:rowOff>
    </xdr:from>
    <xdr:to>
      <xdr:col>1</xdr:col>
      <xdr:colOff>2356249</xdr:colOff>
      <xdr:row>17</xdr:row>
      <xdr:rowOff>122876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A2BF7F-5DAF-39B0-7A2B-AFE52DBB8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35701" y="638175"/>
          <a:ext cx="1670449" cy="2237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0:C38"/>
  <sheetViews>
    <sheetView rightToLeft="1" tabSelected="1" zoomScaleNormal="100" workbookViewId="0">
      <selection activeCell="B11" sqref="B1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20" spans="1:3" ht="29.1" customHeight="1" x14ac:dyDescent="0.2">
      <c r="A20" s="32" t="s">
        <v>0</v>
      </c>
      <c r="B20" s="32"/>
      <c r="C20" s="32"/>
    </row>
    <row r="21" spans="1:3" ht="21.75" customHeight="1" x14ac:dyDescent="0.2">
      <c r="A21" s="32" t="s">
        <v>1</v>
      </c>
      <c r="B21" s="32"/>
      <c r="C21" s="32"/>
    </row>
    <row r="22" spans="1:3" ht="21.75" customHeight="1" x14ac:dyDescent="0.2">
      <c r="A22" s="32" t="s">
        <v>2</v>
      </c>
      <c r="B22" s="32"/>
      <c r="C22" s="32"/>
    </row>
    <row r="23" spans="1:3" ht="7.35" customHeight="1" x14ac:dyDescent="0.4">
      <c r="A23" s="6"/>
      <c r="B23" s="6"/>
      <c r="C23" s="6"/>
    </row>
    <row r="24" spans="1:3" ht="123.6" customHeight="1" x14ac:dyDescent="0.4">
      <c r="A24" s="6"/>
      <c r="B24" s="33"/>
      <c r="C24" s="6"/>
    </row>
    <row r="25" spans="1:3" ht="123.6" customHeight="1" x14ac:dyDescent="0.4">
      <c r="A25" s="6"/>
      <c r="B25" s="33"/>
      <c r="C25" s="6"/>
    </row>
    <row r="26" spans="1:3" ht="15.75" x14ac:dyDescent="0.4">
      <c r="A26" s="6"/>
      <c r="B26" s="6"/>
      <c r="C26" s="6"/>
    </row>
    <row r="27" spans="1:3" ht="15.75" x14ac:dyDescent="0.4">
      <c r="A27" s="6"/>
      <c r="B27" s="6"/>
      <c r="C27" s="6"/>
    </row>
    <row r="28" spans="1:3" ht="15.75" x14ac:dyDescent="0.4">
      <c r="A28" s="6"/>
      <c r="B28" s="6"/>
      <c r="C28" s="6"/>
    </row>
    <row r="29" spans="1:3" ht="15.75" x14ac:dyDescent="0.4">
      <c r="A29" s="6"/>
      <c r="B29" s="6"/>
      <c r="C29" s="6"/>
    </row>
    <row r="30" spans="1:3" ht="15.75" x14ac:dyDescent="0.4">
      <c r="A30" s="6"/>
      <c r="B30" s="6"/>
      <c r="C30" s="6"/>
    </row>
    <row r="31" spans="1:3" ht="15.75" x14ac:dyDescent="0.4">
      <c r="A31" s="6"/>
      <c r="B31" s="6"/>
      <c r="C31" s="6"/>
    </row>
    <row r="32" spans="1:3" ht="15.75" x14ac:dyDescent="0.4">
      <c r="A32" s="6"/>
      <c r="B32" s="6"/>
      <c r="C32" s="6"/>
    </row>
    <row r="33" spans="1:3" ht="15.75" x14ac:dyDescent="0.4">
      <c r="A33" s="6"/>
      <c r="B33" s="6"/>
      <c r="C33" s="6"/>
    </row>
    <row r="34" spans="1:3" ht="15.75" x14ac:dyDescent="0.4">
      <c r="A34" s="6"/>
      <c r="B34" s="6"/>
      <c r="C34" s="6"/>
    </row>
    <row r="35" spans="1:3" ht="15.75" x14ac:dyDescent="0.4">
      <c r="A35" s="6"/>
      <c r="B35" s="6"/>
      <c r="C35" s="6"/>
    </row>
    <row r="36" spans="1:3" ht="15.75" x14ac:dyDescent="0.4">
      <c r="A36" s="6"/>
      <c r="B36" s="6"/>
      <c r="C36" s="6"/>
    </row>
    <row r="37" spans="1:3" ht="15.75" x14ac:dyDescent="0.4">
      <c r="A37" s="6"/>
      <c r="B37" s="6"/>
      <c r="C37" s="6"/>
    </row>
    <row r="38" spans="1:3" ht="15.75" x14ac:dyDescent="0.4">
      <c r="A38" s="6"/>
      <c r="B38" s="6"/>
      <c r="C38" s="6"/>
    </row>
  </sheetData>
  <mergeCells count="4">
    <mergeCell ref="A20:C20"/>
    <mergeCell ref="A21:C21"/>
    <mergeCell ref="A22:C22"/>
    <mergeCell ref="B24:B25"/>
  </mergeCells>
  <pageMargins left="0.39" right="0.39" top="0.39" bottom="0.39" header="0" footer="0"/>
  <pageSetup paperSize="9" scale="7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8"/>
  <sheetViews>
    <sheetView rightToLeft="1" view="pageBreakPreview" topLeftCell="A2" zoomScaleNormal="100" zoomScaleSheetLayoutView="100" workbookViewId="0">
      <selection activeCell="N6" sqref="N6:W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ht="14.4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3" ht="14.45" customHeight="1" x14ac:dyDescent="0.2">
      <c r="A5" s="1" t="s">
        <v>134</v>
      </c>
      <c r="B5" s="43" t="s">
        <v>135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1:23" ht="14.45" customHeight="1" x14ac:dyDescent="0.4">
      <c r="A6" s="6"/>
      <c r="B6" s="6"/>
      <c r="C6" s="6"/>
      <c r="D6" s="41" t="s">
        <v>128</v>
      </c>
      <c r="E6" s="41"/>
      <c r="F6" s="41"/>
      <c r="G6" s="41"/>
      <c r="H6" s="41"/>
      <c r="I6" s="41"/>
      <c r="J6" s="41"/>
      <c r="K6" s="41"/>
      <c r="L6" s="41"/>
      <c r="M6" s="6"/>
      <c r="N6" s="41" t="s">
        <v>214</v>
      </c>
      <c r="O6" s="41"/>
      <c r="P6" s="41"/>
      <c r="Q6" s="41"/>
      <c r="R6" s="41"/>
      <c r="S6" s="41"/>
      <c r="T6" s="41"/>
      <c r="U6" s="41"/>
      <c r="V6" s="41"/>
      <c r="W6" s="41"/>
    </row>
    <row r="7" spans="1:23" ht="14.45" customHeight="1" x14ac:dyDescent="0.4">
      <c r="A7" s="6"/>
      <c r="B7" s="6"/>
      <c r="C7" s="6"/>
      <c r="D7" s="8"/>
      <c r="E7" s="8"/>
      <c r="F7" s="8"/>
      <c r="G7" s="8"/>
      <c r="H7" s="8"/>
      <c r="I7" s="8"/>
      <c r="J7" s="42" t="s">
        <v>47</v>
      </c>
      <c r="K7" s="42"/>
      <c r="L7" s="42"/>
      <c r="M7" s="6"/>
      <c r="N7" s="8"/>
      <c r="O7" s="8"/>
      <c r="P7" s="8"/>
      <c r="Q7" s="8"/>
      <c r="R7" s="8"/>
      <c r="S7" s="8"/>
      <c r="T7" s="42" t="s">
        <v>47</v>
      </c>
      <c r="U7" s="42"/>
      <c r="V7" s="42"/>
    </row>
    <row r="8" spans="1:23" ht="14.45" customHeight="1" x14ac:dyDescent="0.4">
      <c r="A8" s="41" t="s">
        <v>66</v>
      </c>
      <c r="B8" s="41"/>
      <c r="C8" s="6"/>
      <c r="D8" s="7" t="s">
        <v>136</v>
      </c>
      <c r="E8" s="6"/>
      <c r="F8" s="7" t="s">
        <v>131</v>
      </c>
      <c r="G8" s="6"/>
      <c r="H8" s="7" t="s">
        <v>132</v>
      </c>
      <c r="I8" s="6"/>
      <c r="J8" s="9" t="s">
        <v>99</v>
      </c>
      <c r="K8" s="8"/>
      <c r="L8" s="9" t="s">
        <v>114</v>
      </c>
      <c r="M8" s="6"/>
      <c r="N8" s="7" t="s">
        <v>136</v>
      </c>
      <c r="O8" s="6"/>
      <c r="P8" s="7" t="s">
        <v>131</v>
      </c>
      <c r="Q8" s="6"/>
      <c r="R8" s="7" t="s">
        <v>132</v>
      </c>
      <c r="S8" s="6"/>
      <c r="T8" s="9" t="s">
        <v>99</v>
      </c>
      <c r="U8" s="8"/>
      <c r="V8" s="9" t="s">
        <v>114</v>
      </c>
    </row>
    <row r="9" spans="1:23" ht="15.75" x14ac:dyDescent="0.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3" ht="15.75" x14ac:dyDescent="0.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15.75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3" ht="15.75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3" ht="15.75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3" ht="15.75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3" ht="15.75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3" ht="15.75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5.7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5.75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5.75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5.75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5.75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.75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 t="s">
        <v>213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5.75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.75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5.75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.75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.75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.75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5.75" x14ac:dyDescent="0.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5.75" x14ac:dyDescent="0.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.75" x14ac:dyDescent="0.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5.75" x14ac:dyDescent="0.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.75" x14ac:dyDescent="0.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.75" x14ac:dyDescent="0.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5.75" x14ac:dyDescent="0.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5.75" x14ac:dyDescent="0.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5.75" x14ac:dyDescent="0.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5.75" x14ac:dyDescent="0.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W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8"/>
  <sheetViews>
    <sheetView rightToLeft="1" view="pageBreakPreview" zoomScale="112" zoomScaleNormal="100" zoomScaleSheetLayoutView="112" workbookViewId="0">
      <selection activeCell="V9" sqref="V9"/>
    </sheetView>
  </sheetViews>
  <sheetFormatPr defaultRowHeight="12.75" x14ac:dyDescent="0.2"/>
  <cols>
    <col min="1" max="1" width="5.140625" customWidth="1"/>
    <col min="2" max="2" width="21.140625" customWidth="1"/>
    <col min="3" max="3" width="1.28515625" customWidth="1"/>
    <col min="4" max="4" width="13.7109375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42578125" bestFit="1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21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21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21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21" ht="14.4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21" ht="14.45" customHeight="1" x14ac:dyDescent="0.2">
      <c r="A5" s="11" t="s">
        <v>137</v>
      </c>
      <c r="B5" s="43" t="s">
        <v>138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21" ht="14.45" customHeight="1" x14ac:dyDescent="0.2">
      <c r="A6" s="12"/>
      <c r="B6" s="12"/>
      <c r="C6" s="12"/>
      <c r="D6" s="41" t="s">
        <v>128</v>
      </c>
      <c r="E6" s="41"/>
      <c r="F6" s="41"/>
      <c r="G6" s="41"/>
      <c r="H6" s="41"/>
      <c r="I6" s="41"/>
      <c r="J6" s="41"/>
      <c r="K6" s="12"/>
      <c r="L6" s="38" t="s">
        <v>214</v>
      </c>
      <c r="M6" s="38"/>
      <c r="N6" s="38"/>
      <c r="O6" s="38"/>
      <c r="P6" s="38"/>
      <c r="Q6" s="38"/>
      <c r="R6" s="38"/>
      <c r="S6" s="29"/>
      <c r="T6" s="30"/>
      <c r="U6" s="30"/>
    </row>
    <row r="7" spans="1:21" ht="14.45" customHeight="1" x14ac:dyDescent="0.2">
      <c r="A7" s="12"/>
      <c r="B7" s="12"/>
      <c r="C7" s="12"/>
      <c r="D7" s="13"/>
      <c r="E7" s="13"/>
      <c r="F7" s="13"/>
      <c r="G7" s="13"/>
      <c r="H7" s="13"/>
      <c r="I7" s="13"/>
      <c r="J7" s="13"/>
      <c r="K7" s="12"/>
      <c r="L7" s="13"/>
      <c r="M7" s="13"/>
      <c r="N7" s="13"/>
      <c r="O7" s="13"/>
      <c r="P7" s="13"/>
      <c r="Q7" s="13"/>
      <c r="R7" s="13"/>
    </row>
    <row r="8" spans="1:21" ht="14.45" customHeight="1" x14ac:dyDescent="0.2">
      <c r="A8" s="41" t="s">
        <v>139</v>
      </c>
      <c r="B8" s="41"/>
      <c r="C8" s="12"/>
      <c r="D8" s="7" t="s">
        <v>140</v>
      </c>
      <c r="E8" s="12"/>
      <c r="F8" s="7" t="s">
        <v>131</v>
      </c>
      <c r="G8" s="12"/>
      <c r="H8" s="7" t="s">
        <v>132</v>
      </c>
      <c r="I8" s="12"/>
      <c r="J8" s="7" t="s">
        <v>47</v>
      </c>
      <c r="K8" s="12"/>
      <c r="L8" s="7" t="s">
        <v>140</v>
      </c>
      <c r="M8" s="12"/>
      <c r="N8" s="7" t="s">
        <v>131</v>
      </c>
      <c r="O8" s="12"/>
      <c r="P8" s="7" t="s">
        <v>132</v>
      </c>
      <c r="Q8" s="12"/>
      <c r="R8" s="7" t="s">
        <v>47</v>
      </c>
    </row>
    <row r="9" spans="1:21" ht="21.75" customHeight="1" x14ac:dyDescent="0.2">
      <c r="A9" s="39" t="s">
        <v>82</v>
      </c>
      <c r="B9" s="39"/>
      <c r="C9" s="12"/>
      <c r="D9" s="15">
        <v>0</v>
      </c>
      <c r="E9" s="12"/>
      <c r="F9" s="15">
        <v>58212445</v>
      </c>
      <c r="G9" s="12"/>
      <c r="H9" s="15">
        <v>-622809084</v>
      </c>
      <c r="I9" s="12"/>
      <c r="J9" s="15">
        <v>-564596639</v>
      </c>
      <c r="K9" s="12"/>
      <c r="L9" s="15">
        <v>0</v>
      </c>
      <c r="M9" s="12"/>
      <c r="N9" s="15">
        <v>58212445</v>
      </c>
      <c r="O9" s="12"/>
      <c r="P9" s="15">
        <v>-622809084</v>
      </c>
      <c r="Q9" s="12"/>
      <c r="R9" s="15">
        <v>-564596639</v>
      </c>
    </row>
    <row r="10" spans="1:21" ht="21.75" customHeight="1" x14ac:dyDescent="0.2">
      <c r="A10" s="34" t="s">
        <v>78</v>
      </c>
      <c r="B10" s="34"/>
      <c r="C10" s="12"/>
      <c r="D10" s="17">
        <v>0</v>
      </c>
      <c r="E10" s="12"/>
      <c r="F10" s="17">
        <v>157762398</v>
      </c>
      <c r="G10" s="12"/>
      <c r="H10" s="17">
        <v>-5399013</v>
      </c>
      <c r="I10" s="12"/>
      <c r="J10" s="17">
        <v>152363385</v>
      </c>
      <c r="K10" s="12"/>
      <c r="L10" s="17">
        <v>0</v>
      </c>
      <c r="M10" s="12"/>
      <c r="N10" s="17">
        <v>157762398</v>
      </c>
      <c r="O10" s="12"/>
      <c r="P10" s="17">
        <v>-5399013</v>
      </c>
      <c r="Q10" s="12"/>
      <c r="R10" s="17">
        <v>152363385</v>
      </c>
    </row>
    <row r="11" spans="1:21" ht="21.75" customHeight="1" x14ac:dyDescent="0.2">
      <c r="A11" s="48" t="s">
        <v>85</v>
      </c>
      <c r="B11" s="48"/>
      <c r="C11" s="12"/>
      <c r="D11" s="20">
        <v>2977865425</v>
      </c>
      <c r="E11" s="12"/>
      <c r="F11" s="20">
        <v>0</v>
      </c>
      <c r="G11" s="12"/>
      <c r="H11" s="20">
        <v>0</v>
      </c>
      <c r="I11" s="12"/>
      <c r="J11" s="20">
        <v>2977865425</v>
      </c>
      <c r="K11" s="12"/>
      <c r="L11" s="20">
        <v>2977865425</v>
      </c>
      <c r="M11" s="12"/>
      <c r="N11" s="20">
        <v>0</v>
      </c>
      <c r="O11" s="12"/>
      <c r="P11" s="20">
        <v>0</v>
      </c>
      <c r="Q11" s="12"/>
      <c r="R11" s="20">
        <v>2977865425</v>
      </c>
    </row>
    <row r="12" spans="1:21" ht="21.75" customHeight="1" x14ac:dyDescent="0.2">
      <c r="A12" s="49" t="s">
        <v>47</v>
      </c>
      <c r="B12" s="49"/>
      <c r="C12" s="12"/>
      <c r="D12" s="21">
        <v>2977865425</v>
      </c>
      <c r="E12" s="12"/>
      <c r="F12" s="21">
        <v>215974843</v>
      </c>
      <c r="G12" s="12"/>
      <c r="H12" s="21">
        <v>-628208097</v>
      </c>
      <c r="I12" s="12"/>
      <c r="J12" s="21">
        <v>2565632171</v>
      </c>
      <c r="K12" s="12"/>
      <c r="L12" s="21">
        <v>2977865425</v>
      </c>
      <c r="M12" s="12"/>
      <c r="N12" s="21">
        <v>215974843</v>
      </c>
      <c r="O12" s="12"/>
      <c r="P12" s="21">
        <v>-628208097</v>
      </c>
      <c r="Q12" s="12"/>
      <c r="R12" s="21">
        <v>2565632171</v>
      </c>
    </row>
    <row r="13" spans="1:21" ht="15.75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21" ht="15.75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21" ht="15.75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21" ht="15.75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ht="15.75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15.75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5.75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15.75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 ht="15.75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15.75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ht="15.75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15.75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 ht="15.7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15.75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18" ht="15.75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15.75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6"/>
  <sheetViews>
    <sheetView rightToLeft="1" view="pageBreakPreview" zoomScale="112" zoomScaleNormal="100" zoomScaleSheetLayoutView="112" workbookViewId="0">
      <selection activeCell="F20" sqref="F20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5.1406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14.4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4.45" customHeight="1" x14ac:dyDescent="0.2">
      <c r="A5" s="11" t="s">
        <v>141</v>
      </c>
      <c r="B5" s="43" t="s">
        <v>142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29.1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54" t="s">
        <v>143</v>
      </c>
      <c r="N6" s="12"/>
      <c r="O6" s="12"/>
      <c r="P6" s="12"/>
      <c r="Q6" s="54" t="s">
        <v>144</v>
      </c>
    </row>
    <row r="7" spans="1:17" ht="14.45" customHeight="1" x14ac:dyDescent="0.2">
      <c r="A7" s="41" t="s">
        <v>145</v>
      </c>
      <c r="B7" s="41"/>
      <c r="C7" s="12"/>
      <c r="D7" s="7" t="s">
        <v>146</v>
      </c>
      <c r="E7" s="12"/>
      <c r="F7" s="7" t="s">
        <v>147</v>
      </c>
      <c r="G7" s="12"/>
      <c r="H7" s="7" t="s">
        <v>60</v>
      </c>
      <c r="I7" s="12"/>
      <c r="J7" s="41" t="s">
        <v>148</v>
      </c>
      <c r="K7" s="41"/>
      <c r="L7" s="12"/>
      <c r="M7" s="54"/>
      <c r="N7" s="12"/>
      <c r="O7" s="7" t="s">
        <v>149</v>
      </c>
      <c r="P7" s="12"/>
      <c r="Q7" s="54"/>
    </row>
    <row r="8" spans="1:17" ht="14.45" customHeight="1" x14ac:dyDescent="0.2">
      <c r="A8" s="42" t="s">
        <v>150</v>
      </c>
      <c r="B8" s="55"/>
      <c r="C8" s="12"/>
      <c r="D8" s="42" t="s">
        <v>151</v>
      </c>
      <c r="E8" s="12"/>
      <c r="F8" s="9" t="s">
        <v>152</v>
      </c>
      <c r="G8" s="12"/>
      <c r="H8" s="13"/>
      <c r="I8" s="12"/>
      <c r="J8" s="13"/>
      <c r="K8" s="13"/>
      <c r="L8" s="12"/>
      <c r="M8" s="13"/>
      <c r="N8" s="12"/>
      <c r="O8" s="13"/>
      <c r="P8" s="12"/>
      <c r="Q8" s="13"/>
    </row>
    <row r="9" spans="1:17" ht="14.45" customHeight="1" x14ac:dyDescent="0.2">
      <c r="A9" s="41"/>
      <c r="B9" s="41"/>
      <c r="C9" s="12"/>
      <c r="D9" s="41"/>
      <c r="E9" s="12"/>
      <c r="F9" s="9" t="s">
        <v>153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 ht="14.45" customHeight="1" x14ac:dyDescent="0.2">
      <c r="A10" s="42" t="s">
        <v>150</v>
      </c>
      <c r="B10" s="55"/>
      <c r="C10" s="12"/>
      <c r="D10" s="42" t="s">
        <v>154</v>
      </c>
      <c r="E10" s="12"/>
      <c r="F10" s="9" t="s">
        <v>152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ht="21" x14ac:dyDescent="0.2">
      <c r="A11" s="41"/>
      <c r="B11" s="41"/>
      <c r="C11" s="12"/>
      <c r="D11" s="41"/>
      <c r="E11" s="12"/>
      <c r="F11" s="9" t="s">
        <v>155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ht="189" x14ac:dyDescent="0.2">
      <c r="A12" s="51" t="s">
        <v>156</v>
      </c>
      <c r="B12" s="51"/>
      <c r="C12" s="12"/>
      <c r="D12" s="24" t="s">
        <v>157</v>
      </c>
      <c r="E12" s="12"/>
      <c r="F12" s="9" t="s">
        <v>158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ht="14.45" customHeight="1" x14ac:dyDescent="0.2">
      <c r="A13" s="51" t="s">
        <v>159</v>
      </c>
      <c r="B13" s="52"/>
      <c r="C13" s="12"/>
      <c r="D13" s="51" t="s">
        <v>159</v>
      </c>
      <c r="E13" s="12"/>
      <c r="F13" s="9" t="s">
        <v>160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ht="14.45" customHeight="1" x14ac:dyDescent="0.2">
      <c r="A14" s="53"/>
      <c r="B14" s="53"/>
      <c r="C14" s="12"/>
      <c r="D14" s="53"/>
      <c r="E14" s="12"/>
      <c r="F14" s="9" t="s">
        <v>161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 ht="14.45" customHeight="1" x14ac:dyDescent="0.2">
      <c r="A15" s="53"/>
      <c r="B15" s="53"/>
      <c r="C15" s="12"/>
      <c r="D15" s="53"/>
      <c r="E15" s="12"/>
      <c r="F15" s="9" t="s">
        <v>162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7" ht="14.45" customHeight="1" x14ac:dyDescent="0.2">
      <c r="A16" s="54"/>
      <c r="B16" s="54"/>
      <c r="C16" s="12"/>
      <c r="D16" s="54"/>
      <c r="E16" s="12"/>
      <c r="F16" s="9" t="s">
        <v>163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ht="14.45" customHeight="1" x14ac:dyDescent="0.2">
      <c r="A17" s="13"/>
      <c r="B17" s="13"/>
      <c r="C17" s="12"/>
      <c r="D17" s="13"/>
      <c r="E17" s="12"/>
      <c r="F17" s="13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ht="14.45" customHeight="1" x14ac:dyDescent="0.2">
      <c r="A18" s="41" t="s">
        <v>164</v>
      </c>
      <c r="B18" s="41"/>
      <c r="C18" s="41"/>
      <c r="D18" s="41"/>
      <c r="E18" s="41"/>
      <c r="F18" s="41"/>
      <c r="G18" s="41"/>
      <c r="H18" s="41"/>
      <c r="I18" s="41"/>
      <c r="J18" s="41"/>
      <c r="K18" s="12"/>
      <c r="L18" s="12"/>
      <c r="M18" s="12"/>
      <c r="N18" s="12"/>
      <c r="O18" s="12"/>
      <c r="P18" s="12"/>
      <c r="Q18" s="12"/>
    </row>
    <row r="19" spans="1:17" ht="14.4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2"/>
      <c r="L19" s="12"/>
      <c r="M19" s="12"/>
      <c r="N19" s="12"/>
      <c r="O19" s="12"/>
      <c r="P19" s="12"/>
      <c r="Q19" s="12"/>
    </row>
    <row r="20" spans="1:17" ht="14.4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ht="14.4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ht="14.4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ht="14.4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ht="14.4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ht="14.4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1:17" ht="14.4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1:17" ht="14.4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 ht="14.4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ht="14.4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 ht="14.4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ht="14.45" customHeight="1" x14ac:dyDescent="0.2"/>
    <row r="32" spans="1:17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scale="7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3"/>
  <sheetViews>
    <sheetView rightToLeft="1" view="pageBreakPreview" topLeftCell="A2" zoomScale="106" zoomScaleNormal="100" zoomScaleSheetLayoutView="106" workbookViewId="0">
      <selection activeCell="H7" sqref="H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14.45" customHeight="1" x14ac:dyDescent="0.2">
      <c r="A5" s="1" t="s">
        <v>165</v>
      </c>
      <c r="B5" s="43" t="s">
        <v>166</v>
      </c>
      <c r="C5" s="43"/>
      <c r="D5" s="43"/>
      <c r="E5" s="43"/>
      <c r="F5" s="43"/>
      <c r="G5" s="43"/>
      <c r="H5" s="43"/>
      <c r="I5" s="43"/>
      <c r="J5" s="43"/>
    </row>
    <row r="6" spans="1:10" ht="14.45" customHeight="1" x14ac:dyDescent="0.4">
      <c r="A6" s="6"/>
      <c r="B6" s="6"/>
      <c r="C6" s="6"/>
      <c r="D6" s="41" t="s">
        <v>128</v>
      </c>
      <c r="E6" s="41"/>
      <c r="F6" s="41"/>
      <c r="G6" s="6"/>
      <c r="H6" s="41" t="s">
        <v>214</v>
      </c>
      <c r="I6" s="41"/>
      <c r="J6" s="41"/>
    </row>
    <row r="7" spans="1:10" ht="36.4" customHeight="1" x14ac:dyDescent="0.4">
      <c r="A7" s="41" t="s">
        <v>167</v>
      </c>
      <c r="B7" s="41"/>
      <c r="C7" s="6"/>
      <c r="D7" s="24" t="s">
        <v>168</v>
      </c>
      <c r="E7" s="8"/>
      <c r="F7" s="24" t="s">
        <v>169</v>
      </c>
      <c r="G7" s="6"/>
      <c r="H7" s="24" t="s">
        <v>168</v>
      </c>
      <c r="I7" s="8"/>
      <c r="J7" s="24" t="s">
        <v>169</v>
      </c>
    </row>
    <row r="8" spans="1:10" ht="15.75" x14ac:dyDescent="0.4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5.75" x14ac:dyDescent="0.4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5.75" x14ac:dyDescent="0.4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15.75" x14ac:dyDescent="0.4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5.75" x14ac:dyDescent="0.4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15.75" x14ac:dyDescent="0.4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15.75" x14ac:dyDescent="0.4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ht="15.75" x14ac:dyDescent="0.4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15.75" x14ac:dyDescent="0.4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15.7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15.75" x14ac:dyDescent="0.4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x14ac:dyDescent="0.4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x14ac:dyDescent="0.4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x14ac:dyDescent="0.4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5.75" x14ac:dyDescent="0.4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15.75" x14ac:dyDescent="0.4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15.75" x14ac:dyDescent="0.4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ht="15.75" x14ac:dyDescent="0.4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ht="15.75" x14ac:dyDescent="0.4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ht="15.75" x14ac:dyDescent="0.4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5.75" x14ac:dyDescent="0.4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.75" x14ac:dyDescent="0.4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ht="15.75" x14ac:dyDescent="0.4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ht="15.75" x14ac:dyDescent="0.4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15.75" x14ac:dyDescent="0.4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ht="15.75" x14ac:dyDescent="0.4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32"/>
  <sheetViews>
    <sheetView rightToLeft="1" view="pageBreakPreview" zoomScale="112" zoomScaleNormal="100" zoomScaleSheetLayoutView="112" workbookViewId="0">
      <selection activeCell="B5" sqref="B5:F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2" t="s">
        <v>0</v>
      </c>
      <c r="B1" s="32"/>
      <c r="C1" s="32"/>
      <c r="D1" s="32"/>
      <c r="E1" s="32"/>
      <c r="F1" s="32"/>
    </row>
    <row r="2" spans="1:6" ht="21.75" customHeight="1" x14ac:dyDescent="0.2">
      <c r="A2" s="32" t="s">
        <v>109</v>
      </c>
      <c r="B2" s="32"/>
      <c r="C2" s="32"/>
      <c r="D2" s="32"/>
      <c r="E2" s="32"/>
      <c r="F2" s="32"/>
    </row>
    <row r="3" spans="1:6" ht="21.75" customHeight="1" x14ac:dyDescent="0.2">
      <c r="A3" s="32" t="s">
        <v>2</v>
      </c>
      <c r="B3" s="32"/>
      <c r="C3" s="32"/>
      <c r="D3" s="32"/>
      <c r="E3" s="32"/>
      <c r="F3" s="32"/>
    </row>
    <row r="4" spans="1:6" ht="14.45" customHeight="1" x14ac:dyDescent="0.2">
      <c r="A4" s="12"/>
      <c r="B4" s="12"/>
      <c r="C4" s="12"/>
      <c r="D4" s="12"/>
      <c r="E4" s="12"/>
      <c r="F4" s="12"/>
    </row>
    <row r="5" spans="1:6" ht="29.1" customHeight="1" x14ac:dyDescent="0.2">
      <c r="A5" s="11" t="s">
        <v>170</v>
      </c>
      <c r="B5" s="43" t="s">
        <v>124</v>
      </c>
      <c r="C5" s="43"/>
      <c r="D5" s="43"/>
      <c r="E5" s="43"/>
      <c r="F5" s="43"/>
    </row>
    <row r="6" spans="1:6" ht="14.45" customHeight="1" x14ac:dyDescent="0.2">
      <c r="A6" s="12"/>
      <c r="B6" s="12"/>
      <c r="C6" s="12"/>
      <c r="D6" s="7" t="s">
        <v>128</v>
      </c>
      <c r="E6" s="12"/>
      <c r="F6" s="7" t="s">
        <v>9</v>
      </c>
    </row>
    <row r="7" spans="1:6" ht="14.45" customHeight="1" x14ac:dyDescent="0.2">
      <c r="A7" s="41" t="s">
        <v>124</v>
      </c>
      <c r="B7" s="41"/>
      <c r="C7" s="12"/>
      <c r="D7" s="9" t="s">
        <v>99</v>
      </c>
      <c r="E7" s="12"/>
      <c r="F7" s="9" t="s">
        <v>99</v>
      </c>
    </row>
    <row r="8" spans="1:6" ht="21.75" customHeight="1" x14ac:dyDescent="0.2">
      <c r="A8" s="39" t="s">
        <v>124</v>
      </c>
      <c r="B8" s="39"/>
      <c r="C8" s="12"/>
      <c r="D8" s="15">
        <v>382015442</v>
      </c>
      <c r="E8" s="12"/>
      <c r="F8" s="15">
        <v>382015442</v>
      </c>
    </row>
    <row r="9" spans="1:6" ht="21.75" customHeight="1" x14ac:dyDescent="0.2">
      <c r="A9" s="34" t="s">
        <v>171</v>
      </c>
      <c r="B9" s="34"/>
      <c r="C9" s="12"/>
      <c r="D9" s="17">
        <v>0</v>
      </c>
      <c r="E9" s="12"/>
      <c r="F9" s="17">
        <v>0</v>
      </c>
    </row>
    <row r="10" spans="1:6" ht="21.75" customHeight="1" x14ac:dyDescent="0.2">
      <c r="A10" s="48" t="s">
        <v>172</v>
      </c>
      <c r="B10" s="48"/>
      <c r="C10" s="12"/>
      <c r="D10" s="20">
        <v>9218143</v>
      </c>
      <c r="E10" s="12"/>
      <c r="F10" s="20">
        <v>9218143</v>
      </c>
    </row>
    <row r="11" spans="1:6" ht="21.75" customHeight="1" x14ac:dyDescent="0.2">
      <c r="A11" s="49" t="s">
        <v>47</v>
      </c>
      <c r="B11" s="49"/>
      <c r="C11" s="12"/>
      <c r="D11" s="21">
        <v>391233585</v>
      </c>
      <c r="E11" s="12"/>
      <c r="F11" s="21">
        <v>391233585</v>
      </c>
    </row>
    <row r="12" spans="1:6" ht="15.75" x14ac:dyDescent="0.2">
      <c r="A12" s="12"/>
      <c r="B12" s="12"/>
      <c r="C12" s="12"/>
      <c r="D12" s="12"/>
      <c r="E12" s="12"/>
      <c r="F12" s="12"/>
    </row>
    <row r="13" spans="1:6" ht="15.75" x14ac:dyDescent="0.2">
      <c r="A13" s="12"/>
      <c r="B13" s="12"/>
      <c r="C13" s="12"/>
      <c r="D13" s="12"/>
      <c r="E13" s="12"/>
      <c r="F13" s="12"/>
    </row>
    <row r="14" spans="1:6" ht="15.75" x14ac:dyDescent="0.2">
      <c r="A14" s="12"/>
      <c r="B14" s="12"/>
      <c r="C14" s="12"/>
      <c r="D14" s="12"/>
      <c r="E14" s="12"/>
      <c r="F14" s="12"/>
    </row>
    <row r="15" spans="1:6" ht="15.75" x14ac:dyDescent="0.2">
      <c r="A15" s="12"/>
      <c r="B15" s="12"/>
      <c r="C15" s="12"/>
      <c r="D15" s="12"/>
      <c r="E15" s="12"/>
      <c r="F15" s="12"/>
    </row>
    <row r="16" spans="1:6" ht="15.75" x14ac:dyDescent="0.2">
      <c r="A16" s="12"/>
      <c r="B16" s="12"/>
      <c r="C16" s="12"/>
      <c r="D16" s="12"/>
      <c r="E16" s="12"/>
      <c r="F16" s="12"/>
    </row>
    <row r="17" spans="1:6" ht="15.75" x14ac:dyDescent="0.2">
      <c r="A17" s="12"/>
      <c r="B17" s="12"/>
      <c r="C17" s="12"/>
      <c r="D17" s="12"/>
      <c r="E17" s="12"/>
      <c r="F17" s="12"/>
    </row>
    <row r="18" spans="1:6" ht="15.75" x14ac:dyDescent="0.2">
      <c r="A18" s="12"/>
      <c r="B18" s="12"/>
      <c r="C18" s="12"/>
      <c r="D18" s="12"/>
      <c r="E18" s="12"/>
      <c r="F18" s="12"/>
    </row>
    <row r="19" spans="1:6" ht="15.75" x14ac:dyDescent="0.2">
      <c r="A19" s="12"/>
      <c r="B19" s="12"/>
      <c r="C19" s="12"/>
      <c r="D19" s="12"/>
      <c r="E19" s="12"/>
      <c r="F19" s="12"/>
    </row>
    <row r="20" spans="1:6" ht="15.75" x14ac:dyDescent="0.2">
      <c r="A20" s="12"/>
      <c r="B20" s="12"/>
      <c r="C20" s="12"/>
      <c r="D20" s="12"/>
      <c r="E20" s="12"/>
      <c r="F20" s="12"/>
    </row>
    <row r="21" spans="1:6" ht="15.75" x14ac:dyDescent="0.2">
      <c r="A21" s="12"/>
      <c r="B21" s="12"/>
      <c r="C21" s="12"/>
      <c r="D21" s="12"/>
      <c r="E21" s="12"/>
      <c r="F21" s="12"/>
    </row>
    <row r="22" spans="1:6" ht="15.75" x14ac:dyDescent="0.2">
      <c r="A22" s="12"/>
      <c r="B22" s="12"/>
      <c r="C22" s="12"/>
      <c r="D22" s="12"/>
      <c r="E22" s="12"/>
      <c r="F22" s="12"/>
    </row>
    <row r="23" spans="1:6" ht="15.75" x14ac:dyDescent="0.2">
      <c r="A23" s="12"/>
      <c r="B23" s="12"/>
      <c r="C23" s="12"/>
      <c r="D23" s="12"/>
      <c r="E23" s="12"/>
      <c r="F23" s="12"/>
    </row>
    <row r="24" spans="1:6" ht="15.75" x14ac:dyDescent="0.2">
      <c r="A24" s="12"/>
      <c r="B24" s="12"/>
      <c r="C24" s="12"/>
      <c r="D24" s="12"/>
      <c r="E24" s="12"/>
      <c r="F24" s="12"/>
    </row>
    <row r="25" spans="1:6" ht="15.75" x14ac:dyDescent="0.2">
      <c r="A25" s="12"/>
      <c r="B25" s="12"/>
      <c r="C25" s="12"/>
      <c r="D25" s="12"/>
      <c r="E25" s="12"/>
      <c r="F25" s="12"/>
    </row>
    <row r="26" spans="1:6" ht="15.75" x14ac:dyDescent="0.2">
      <c r="A26" s="12"/>
      <c r="B26" s="12"/>
      <c r="C26" s="12"/>
      <c r="D26" s="12"/>
      <c r="E26" s="12"/>
      <c r="F26" s="12"/>
    </row>
    <row r="27" spans="1:6" ht="15.75" x14ac:dyDescent="0.2">
      <c r="A27" s="12"/>
      <c r="B27" s="12"/>
      <c r="C27" s="12"/>
      <c r="D27" s="12"/>
      <c r="E27" s="12"/>
      <c r="F27" s="12"/>
    </row>
    <row r="28" spans="1:6" ht="15.75" x14ac:dyDescent="0.2">
      <c r="A28" s="12"/>
      <c r="B28" s="12"/>
      <c r="C28" s="12"/>
      <c r="D28" s="12"/>
      <c r="E28" s="12"/>
      <c r="F28" s="12"/>
    </row>
    <row r="29" spans="1:6" ht="15.75" x14ac:dyDescent="0.2">
      <c r="A29" s="12"/>
      <c r="B29" s="12"/>
      <c r="C29" s="12"/>
      <c r="D29" s="12"/>
      <c r="E29" s="12"/>
      <c r="F29" s="12"/>
    </row>
    <row r="30" spans="1:6" ht="15.75" x14ac:dyDescent="0.2">
      <c r="A30" s="12"/>
      <c r="B30" s="12"/>
      <c r="C30" s="12"/>
      <c r="D30" s="12"/>
      <c r="E30" s="12"/>
      <c r="F30" s="12"/>
    </row>
    <row r="31" spans="1:6" ht="15.75" x14ac:dyDescent="0.2">
      <c r="A31" s="12"/>
      <c r="B31" s="12"/>
      <c r="C31" s="12"/>
      <c r="D31" s="12"/>
      <c r="E31" s="12"/>
      <c r="F31" s="12"/>
    </row>
    <row r="32" spans="1:6" ht="15.75" x14ac:dyDescent="0.2">
      <c r="A32" s="12"/>
      <c r="B32" s="12"/>
      <c r="C32" s="12"/>
      <c r="D32" s="12"/>
      <c r="E32" s="12"/>
      <c r="F32" s="1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1"/>
  <sheetViews>
    <sheetView rightToLeft="1" view="pageBreakPreview" zoomScaleNormal="100" zoomScaleSheetLayoutView="100" workbookViewId="0">
      <selection activeCell="O7" sqref="O7"/>
    </sheetView>
  </sheetViews>
  <sheetFormatPr defaultRowHeight="12.75" x14ac:dyDescent="0.2"/>
  <cols>
    <col min="1" max="1" width="24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14.4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4.45" customHeight="1" x14ac:dyDescent="0.2">
      <c r="A5" s="43" t="s">
        <v>130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14.45" customHeight="1" x14ac:dyDescent="0.2">
      <c r="A6" s="41" t="s">
        <v>49</v>
      </c>
      <c r="B6" s="12"/>
      <c r="C6" s="41" t="s">
        <v>173</v>
      </c>
      <c r="D6" s="41"/>
      <c r="E6" s="41"/>
      <c r="F6" s="41"/>
      <c r="G6" s="41"/>
      <c r="H6" s="12"/>
      <c r="I6" s="41" t="s">
        <v>128</v>
      </c>
      <c r="J6" s="41"/>
      <c r="K6" s="41"/>
      <c r="L6" s="41"/>
      <c r="M6" s="41"/>
      <c r="N6" s="12"/>
      <c r="O6" s="41" t="s">
        <v>214</v>
      </c>
      <c r="P6" s="41"/>
      <c r="Q6" s="41"/>
      <c r="R6" s="41"/>
      <c r="S6" s="41"/>
    </row>
    <row r="7" spans="1:19" ht="29.1" customHeight="1" x14ac:dyDescent="0.2">
      <c r="A7" s="41"/>
      <c r="B7" s="12"/>
      <c r="C7" s="24" t="s">
        <v>174</v>
      </c>
      <c r="D7" s="13"/>
      <c r="E7" s="24" t="s">
        <v>175</v>
      </c>
      <c r="F7" s="13"/>
      <c r="G7" s="24" t="s">
        <v>176</v>
      </c>
      <c r="H7" s="12"/>
      <c r="I7" s="24" t="s">
        <v>177</v>
      </c>
      <c r="J7" s="13"/>
      <c r="K7" s="24" t="s">
        <v>178</v>
      </c>
      <c r="L7" s="13"/>
      <c r="M7" s="24" t="s">
        <v>179</v>
      </c>
      <c r="N7" s="12"/>
      <c r="O7" s="24" t="s">
        <v>177</v>
      </c>
      <c r="P7" s="13"/>
      <c r="Q7" s="24" t="s">
        <v>178</v>
      </c>
      <c r="R7" s="13"/>
      <c r="S7" s="24" t="s">
        <v>179</v>
      </c>
    </row>
    <row r="8" spans="1:19" ht="21.75" customHeight="1" x14ac:dyDescent="0.2">
      <c r="A8" s="3" t="s">
        <v>40</v>
      </c>
      <c r="B8" s="12"/>
      <c r="C8" s="3" t="s">
        <v>180</v>
      </c>
      <c r="D8" s="12"/>
      <c r="E8" s="15">
        <v>27850220</v>
      </c>
      <c r="F8" s="12"/>
      <c r="G8" s="15">
        <v>575</v>
      </c>
      <c r="H8" s="12"/>
      <c r="I8" s="15">
        <v>16013876500</v>
      </c>
      <c r="J8" s="12"/>
      <c r="K8" s="15">
        <v>2097055256</v>
      </c>
      <c r="L8" s="12"/>
      <c r="M8" s="15">
        <v>13916821244</v>
      </c>
      <c r="N8" s="12"/>
      <c r="O8" s="15">
        <v>16013876500</v>
      </c>
      <c r="P8" s="12"/>
      <c r="Q8" s="15">
        <v>2097055256</v>
      </c>
      <c r="R8" s="12"/>
      <c r="S8" s="15">
        <v>13916821244</v>
      </c>
    </row>
    <row r="9" spans="1:19" ht="21.75" customHeight="1" x14ac:dyDescent="0.2">
      <c r="A9" s="4" t="s">
        <v>21</v>
      </c>
      <c r="B9" s="12"/>
      <c r="C9" s="4" t="s">
        <v>181</v>
      </c>
      <c r="D9" s="12"/>
      <c r="E9" s="17">
        <v>6000000</v>
      </c>
      <c r="F9" s="12"/>
      <c r="G9" s="17">
        <v>48</v>
      </c>
      <c r="H9" s="12"/>
      <c r="I9" s="17">
        <v>288000000</v>
      </c>
      <c r="J9" s="12"/>
      <c r="K9" s="17">
        <v>38011891</v>
      </c>
      <c r="L9" s="12"/>
      <c r="M9" s="17">
        <v>249988109</v>
      </c>
      <c r="N9" s="12"/>
      <c r="O9" s="17">
        <v>288000000</v>
      </c>
      <c r="P9" s="12"/>
      <c r="Q9" s="17">
        <v>38011891</v>
      </c>
      <c r="R9" s="12"/>
      <c r="S9" s="17">
        <v>249988109</v>
      </c>
    </row>
    <row r="10" spans="1:19" ht="21.75" customHeight="1" x14ac:dyDescent="0.2">
      <c r="A10" s="4" t="s">
        <v>20</v>
      </c>
      <c r="B10" s="12"/>
      <c r="C10" s="4" t="s">
        <v>182</v>
      </c>
      <c r="D10" s="12"/>
      <c r="E10" s="17">
        <v>4000000</v>
      </c>
      <c r="F10" s="12"/>
      <c r="G10" s="17">
        <v>50</v>
      </c>
      <c r="H10" s="12"/>
      <c r="I10" s="17">
        <v>200000000</v>
      </c>
      <c r="J10" s="12"/>
      <c r="K10" s="17">
        <v>27014218</v>
      </c>
      <c r="L10" s="12"/>
      <c r="M10" s="17">
        <v>172985782</v>
      </c>
      <c r="N10" s="12"/>
      <c r="O10" s="17">
        <v>200000000</v>
      </c>
      <c r="P10" s="12"/>
      <c r="Q10" s="17">
        <v>27014218</v>
      </c>
      <c r="R10" s="12"/>
      <c r="S10" s="17">
        <v>172985782</v>
      </c>
    </row>
    <row r="11" spans="1:19" ht="21.75" customHeight="1" x14ac:dyDescent="0.2">
      <c r="A11" s="4" t="s">
        <v>31</v>
      </c>
      <c r="B11" s="12"/>
      <c r="C11" s="4" t="s">
        <v>183</v>
      </c>
      <c r="D11" s="12"/>
      <c r="E11" s="17">
        <v>67307928</v>
      </c>
      <c r="F11" s="12"/>
      <c r="G11" s="17">
        <v>400</v>
      </c>
      <c r="H11" s="12"/>
      <c r="I11" s="17">
        <v>26923171200</v>
      </c>
      <c r="J11" s="12"/>
      <c r="K11" s="17">
        <v>3828088972</v>
      </c>
      <c r="L11" s="12"/>
      <c r="M11" s="17">
        <v>23095082228</v>
      </c>
      <c r="N11" s="12"/>
      <c r="O11" s="17">
        <v>26923171200</v>
      </c>
      <c r="P11" s="12"/>
      <c r="Q11" s="17">
        <v>3828088972</v>
      </c>
      <c r="R11" s="12"/>
      <c r="S11" s="17">
        <v>23095082228</v>
      </c>
    </row>
    <row r="12" spans="1:19" ht="21.75" customHeight="1" x14ac:dyDescent="0.2">
      <c r="A12" s="4" t="s">
        <v>29</v>
      </c>
      <c r="B12" s="12"/>
      <c r="C12" s="4" t="s">
        <v>183</v>
      </c>
      <c r="D12" s="12"/>
      <c r="E12" s="17">
        <v>34645804</v>
      </c>
      <c r="F12" s="12"/>
      <c r="G12" s="17">
        <v>255</v>
      </c>
      <c r="H12" s="12"/>
      <c r="I12" s="17">
        <v>8834680020</v>
      </c>
      <c r="J12" s="12"/>
      <c r="K12" s="17">
        <v>1256164844</v>
      </c>
      <c r="L12" s="12"/>
      <c r="M12" s="17">
        <v>7578515176</v>
      </c>
      <c r="N12" s="12"/>
      <c r="O12" s="17">
        <v>8834680020</v>
      </c>
      <c r="P12" s="12"/>
      <c r="Q12" s="17">
        <v>1256164844</v>
      </c>
      <c r="R12" s="12"/>
      <c r="S12" s="17">
        <v>7578515176</v>
      </c>
    </row>
    <row r="13" spans="1:19" ht="21.75" customHeight="1" x14ac:dyDescent="0.2">
      <c r="A13" s="4" t="s">
        <v>37</v>
      </c>
      <c r="B13" s="12"/>
      <c r="C13" s="4" t="s">
        <v>184</v>
      </c>
      <c r="D13" s="12"/>
      <c r="E13" s="17">
        <v>180000</v>
      </c>
      <c r="F13" s="12"/>
      <c r="G13" s="17">
        <v>9</v>
      </c>
      <c r="H13" s="12"/>
      <c r="I13" s="17">
        <v>1620000</v>
      </c>
      <c r="J13" s="12"/>
      <c r="K13" s="17">
        <v>224602</v>
      </c>
      <c r="L13" s="12"/>
      <c r="M13" s="17">
        <v>1395398</v>
      </c>
      <c r="N13" s="12"/>
      <c r="O13" s="17">
        <v>1620000</v>
      </c>
      <c r="P13" s="12"/>
      <c r="Q13" s="17">
        <v>224602</v>
      </c>
      <c r="R13" s="12"/>
      <c r="S13" s="17">
        <v>1395398</v>
      </c>
    </row>
    <row r="14" spans="1:19" ht="21.75" customHeight="1" x14ac:dyDescent="0.2">
      <c r="A14" s="4" t="s">
        <v>42</v>
      </c>
      <c r="B14" s="12"/>
      <c r="C14" s="4" t="s">
        <v>9</v>
      </c>
      <c r="D14" s="12"/>
      <c r="E14" s="17">
        <v>1555059</v>
      </c>
      <c r="F14" s="12"/>
      <c r="G14" s="17">
        <v>2170</v>
      </c>
      <c r="H14" s="12"/>
      <c r="I14" s="17">
        <v>3374478030</v>
      </c>
      <c r="J14" s="12"/>
      <c r="K14" s="17">
        <v>481502150</v>
      </c>
      <c r="L14" s="12"/>
      <c r="M14" s="17">
        <v>2892975880</v>
      </c>
      <c r="N14" s="12"/>
      <c r="O14" s="17">
        <v>3374478030</v>
      </c>
      <c r="P14" s="12"/>
      <c r="Q14" s="17">
        <v>481502150</v>
      </c>
      <c r="R14" s="12"/>
      <c r="S14" s="17">
        <v>2892975880</v>
      </c>
    </row>
    <row r="15" spans="1:19" ht="21.75" customHeight="1" x14ac:dyDescent="0.2">
      <c r="A15" s="4" t="s">
        <v>23</v>
      </c>
      <c r="B15" s="12"/>
      <c r="C15" s="4" t="s">
        <v>185</v>
      </c>
      <c r="D15" s="12"/>
      <c r="E15" s="17">
        <v>13708355</v>
      </c>
      <c r="F15" s="12"/>
      <c r="G15" s="17">
        <v>120</v>
      </c>
      <c r="H15" s="12"/>
      <c r="I15" s="17">
        <v>1645002600</v>
      </c>
      <c r="J15" s="12"/>
      <c r="K15" s="17">
        <v>232235661</v>
      </c>
      <c r="L15" s="12"/>
      <c r="M15" s="17">
        <v>1412766939</v>
      </c>
      <c r="N15" s="12"/>
      <c r="O15" s="17">
        <v>1645002600</v>
      </c>
      <c r="P15" s="12"/>
      <c r="Q15" s="17">
        <v>232235661</v>
      </c>
      <c r="R15" s="12"/>
      <c r="S15" s="17">
        <v>1412766939</v>
      </c>
    </row>
    <row r="16" spans="1:19" ht="21.75" customHeight="1" x14ac:dyDescent="0.2">
      <c r="A16" s="18" t="s">
        <v>46</v>
      </c>
      <c r="B16" s="12"/>
      <c r="C16" s="18" t="s">
        <v>184</v>
      </c>
      <c r="D16" s="12"/>
      <c r="E16" s="20">
        <v>1562500</v>
      </c>
      <c r="F16" s="12"/>
      <c r="G16" s="20">
        <v>320</v>
      </c>
      <c r="H16" s="12"/>
      <c r="I16" s="20">
        <v>500000000</v>
      </c>
      <c r="J16" s="12"/>
      <c r="K16" s="20">
        <v>69321534</v>
      </c>
      <c r="L16" s="12"/>
      <c r="M16" s="20">
        <v>430678466</v>
      </c>
      <c r="N16" s="12"/>
      <c r="O16" s="20">
        <v>500000000</v>
      </c>
      <c r="P16" s="12"/>
      <c r="Q16" s="20">
        <v>69321534</v>
      </c>
      <c r="R16" s="12"/>
      <c r="S16" s="20">
        <v>430678466</v>
      </c>
    </row>
    <row r="17" spans="1:19" ht="21.75" customHeight="1" x14ac:dyDescent="0.2">
      <c r="A17" s="10" t="s">
        <v>47</v>
      </c>
      <c r="B17" s="12"/>
      <c r="C17" s="21"/>
      <c r="D17" s="12"/>
      <c r="E17" s="21"/>
      <c r="F17" s="12"/>
      <c r="G17" s="21"/>
      <c r="H17" s="12"/>
      <c r="I17" s="21">
        <v>57780828350</v>
      </c>
      <c r="J17" s="12"/>
      <c r="K17" s="21">
        <v>8029619128</v>
      </c>
      <c r="L17" s="12"/>
      <c r="M17" s="21">
        <v>49751209222</v>
      </c>
      <c r="N17" s="12"/>
      <c r="O17" s="21">
        <v>57780828350</v>
      </c>
      <c r="P17" s="12"/>
      <c r="Q17" s="21">
        <v>8029619128</v>
      </c>
      <c r="R17" s="12"/>
      <c r="S17" s="21">
        <v>49751209222</v>
      </c>
    </row>
    <row r="18" spans="1:19" ht="15.75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15.75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ht="15.75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ht="15.75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40"/>
  <sheetViews>
    <sheetView rightToLeft="1" view="pageBreakPreview" zoomScaleNormal="100" zoomScaleSheetLayoutView="100" workbookViewId="0">
      <selection activeCell="I15" sqref="I1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6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6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6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6" ht="14.4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6" ht="14.45" customHeight="1" x14ac:dyDescent="0.2">
      <c r="A5" s="43" t="s">
        <v>136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6" ht="14.45" customHeight="1" x14ac:dyDescent="0.4">
      <c r="A6" s="6"/>
      <c r="B6" s="6"/>
      <c r="C6" s="6"/>
      <c r="D6" s="6"/>
      <c r="E6" s="6"/>
      <c r="F6" s="6"/>
      <c r="G6" s="6"/>
      <c r="H6" s="6"/>
      <c r="I6" s="7" t="s">
        <v>128</v>
      </c>
      <c r="J6" s="6"/>
      <c r="K6" s="7" t="str" cm="1">
        <f t="array" ref="K6:O6">'درآمد سود سهام'!O6:S6</f>
        <v>از ابتدای سال مالی تا پایان ماه</v>
      </c>
      <c r="L6">
        <v>0</v>
      </c>
      <c r="M6" s="31">
        <v>0</v>
      </c>
      <c r="N6" s="31">
        <v>0</v>
      </c>
      <c r="O6" s="31">
        <v>0</v>
      </c>
      <c r="P6" s="31"/>
    </row>
    <row r="7" spans="1:16" ht="42" customHeight="1" x14ac:dyDescent="0.4">
      <c r="A7" s="7" t="s">
        <v>186</v>
      </c>
      <c r="B7" s="6"/>
      <c r="C7" s="23" t="s">
        <v>187</v>
      </c>
      <c r="D7" s="6"/>
      <c r="E7" s="23" t="s">
        <v>188</v>
      </c>
      <c r="F7" s="6"/>
      <c r="G7" s="23" t="s">
        <v>189</v>
      </c>
      <c r="H7" s="6"/>
      <c r="I7" s="24" t="s">
        <v>190</v>
      </c>
      <c r="J7" s="6"/>
      <c r="K7" s="24" t="s">
        <v>190</v>
      </c>
    </row>
    <row r="8" spans="1:16" ht="15.75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6" ht="15.75" x14ac:dyDescent="0.4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6" ht="15.75" x14ac:dyDescent="0.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6" ht="15.75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6" ht="15.75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6" ht="15.75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6" ht="15.75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6" ht="15.75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6" ht="15.75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5.7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5.75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5.75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5.75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5.75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15.75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5.75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5.75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.75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5.75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.75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5.75" x14ac:dyDescent="0.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ht="15.75" x14ac:dyDescent="0.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15.75" x14ac:dyDescent="0.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15.75" x14ac:dyDescent="0.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15.75" x14ac:dyDescent="0.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5.75" x14ac:dyDescent="0.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ht="15.75" x14ac:dyDescent="0.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15.75" x14ac:dyDescent="0.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ht="15.75" x14ac:dyDescent="0.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ht="15.75" x14ac:dyDescent="0.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ht="15.75" x14ac:dyDescent="0.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ht="15.75" x14ac:dyDescent="0.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7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4"/>
  <sheetViews>
    <sheetView rightToLeft="1" view="pageBreakPreview" topLeftCell="A2" zoomScaleNormal="100" zoomScaleSheetLayoutView="100" workbookViewId="0">
      <selection activeCell="P7" sqref="P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4.4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4.45" customHeight="1" x14ac:dyDescent="0.2">
      <c r="A5" s="43" t="s">
        <v>191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0" ht="14.45" customHeight="1" x14ac:dyDescent="0.2">
      <c r="A6" s="41" t="s">
        <v>112</v>
      </c>
      <c r="B6" s="12"/>
      <c r="C6" s="12"/>
      <c r="D6" s="12"/>
      <c r="E6" s="12"/>
      <c r="F6" s="12"/>
      <c r="G6" s="12"/>
      <c r="H6" s="12"/>
      <c r="I6" s="12"/>
      <c r="J6" s="41" t="s">
        <v>128</v>
      </c>
      <c r="K6" s="41"/>
      <c r="L6" s="41"/>
      <c r="M6" s="41"/>
      <c r="N6" s="41"/>
      <c r="O6" s="12"/>
      <c r="P6" s="41" t="s">
        <v>214</v>
      </c>
      <c r="Q6" s="41"/>
      <c r="R6" s="41"/>
      <c r="S6" s="41"/>
      <c r="T6" s="41"/>
    </row>
    <row r="7" spans="1:20" ht="29.1" customHeight="1" x14ac:dyDescent="0.2">
      <c r="A7" s="41"/>
      <c r="B7" s="12"/>
      <c r="C7" s="23" t="s">
        <v>192</v>
      </c>
      <c r="D7" s="12"/>
      <c r="E7" s="54" t="s">
        <v>76</v>
      </c>
      <c r="F7" s="54"/>
      <c r="G7" s="12"/>
      <c r="H7" s="23" t="s">
        <v>193</v>
      </c>
      <c r="I7" s="12"/>
      <c r="J7" s="24" t="s">
        <v>194</v>
      </c>
      <c r="K7" s="13"/>
      <c r="L7" s="24" t="s">
        <v>178</v>
      </c>
      <c r="M7" s="13"/>
      <c r="N7" s="24" t="s">
        <v>195</v>
      </c>
      <c r="O7" s="12"/>
      <c r="P7" s="24" t="s">
        <v>194</v>
      </c>
      <c r="Q7" s="13"/>
      <c r="R7" s="24" t="s">
        <v>178</v>
      </c>
      <c r="S7" s="13"/>
      <c r="T7" s="24" t="s">
        <v>195</v>
      </c>
    </row>
    <row r="8" spans="1:20" ht="21.75" customHeight="1" x14ac:dyDescent="0.2">
      <c r="A8" s="25" t="s">
        <v>85</v>
      </c>
      <c r="B8" s="12"/>
      <c r="C8" s="26"/>
      <c r="D8" s="12"/>
      <c r="E8" s="25" t="s">
        <v>87</v>
      </c>
      <c r="F8" s="13"/>
      <c r="G8" s="12"/>
      <c r="H8" s="27">
        <v>23</v>
      </c>
      <c r="I8" s="12"/>
      <c r="J8" s="28">
        <v>2977865425</v>
      </c>
      <c r="K8" s="12"/>
      <c r="L8" s="28">
        <v>0</v>
      </c>
      <c r="M8" s="12"/>
      <c r="N8" s="28">
        <v>2977865425</v>
      </c>
      <c r="O8" s="12"/>
      <c r="P8" s="28">
        <v>2977865425</v>
      </c>
      <c r="Q8" s="12"/>
      <c r="R8" s="28">
        <v>0</v>
      </c>
      <c r="S8" s="12"/>
      <c r="T8" s="28">
        <v>2977865425</v>
      </c>
    </row>
    <row r="9" spans="1:20" ht="21.75" customHeight="1" x14ac:dyDescent="0.2">
      <c r="A9" s="10" t="s">
        <v>47</v>
      </c>
      <c r="B9" s="12"/>
      <c r="C9" s="21"/>
      <c r="D9" s="12"/>
      <c r="E9" s="21"/>
      <c r="F9" s="12"/>
      <c r="G9" s="12"/>
      <c r="H9" s="21"/>
      <c r="I9" s="12"/>
      <c r="J9" s="21">
        <v>2977865425</v>
      </c>
      <c r="K9" s="12"/>
      <c r="L9" s="21">
        <v>0</v>
      </c>
      <c r="M9" s="12"/>
      <c r="N9" s="21">
        <v>2977865425</v>
      </c>
      <c r="O9" s="12"/>
      <c r="P9" s="21">
        <v>2977865425</v>
      </c>
      <c r="Q9" s="12"/>
      <c r="R9" s="21">
        <v>0</v>
      </c>
      <c r="S9" s="12"/>
      <c r="T9" s="21">
        <v>2977865425</v>
      </c>
    </row>
    <row r="10" spans="1:20" ht="15.75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0"/>
  <sheetViews>
    <sheetView rightToLeft="1" view="pageBreakPreview" zoomScaleNormal="100" zoomScaleSheetLayoutView="100" workbookViewId="0">
      <selection activeCell="I7" sqref="I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4.45" customHeight="1" x14ac:dyDescent="0.2">
      <c r="A5" s="43" t="s">
        <v>196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4.45" customHeight="1" x14ac:dyDescent="0.4">
      <c r="A6" s="41" t="s">
        <v>112</v>
      </c>
      <c r="B6" s="6"/>
      <c r="C6" s="41" t="s">
        <v>128</v>
      </c>
      <c r="D6" s="41"/>
      <c r="E6" s="41"/>
      <c r="F6" s="41"/>
      <c r="G6" s="41"/>
      <c r="H6" s="6"/>
      <c r="I6" s="41" t="str">
        <f>'درآمد سود صندوق'!K6</f>
        <v>از ابتدای سال مالی تا پایان ماه</v>
      </c>
      <c r="J6" s="41"/>
      <c r="K6" s="41"/>
      <c r="L6" s="41"/>
      <c r="M6" s="41"/>
    </row>
    <row r="7" spans="1:13" ht="29.1" customHeight="1" x14ac:dyDescent="0.4">
      <c r="A7" s="41"/>
      <c r="B7" s="6"/>
      <c r="C7" s="24" t="s">
        <v>194</v>
      </c>
      <c r="D7" s="8"/>
      <c r="E7" s="24" t="s">
        <v>178</v>
      </c>
      <c r="F7" s="8"/>
      <c r="G7" s="24" t="s">
        <v>195</v>
      </c>
      <c r="H7" s="6"/>
      <c r="I7" s="24" t="s">
        <v>194</v>
      </c>
      <c r="J7" s="8"/>
      <c r="K7" s="24" t="s">
        <v>178</v>
      </c>
      <c r="L7" s="8"/>
      <c r="M7" s="24" t="s">
        <v>195</v>
      </c>
    </row>
    <row r="8" spans="1:13" ht="15.75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.75" x14ac:dyDescent="0.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5.75" x14ac:dyDescent="0.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5.75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5.75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15.75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15.75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5.75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5.7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.75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.75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15.75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5.75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15.75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5.75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15.75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5.75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.75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5.75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5.75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ht="15.75" x14ac:dyDescent="0.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15.75" x14ac:dyDescent="0.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0"/>
  <sheetViews>
    <sheetView rightToLeft="1" view="pageBreakPreview" zoomScaleNormal="100" zoomScaleSheetLayoutView="100" workbookViewId="0">
      <selection activeCell="K7" sqref="K7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4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6"/>
    </row>
    <row r="2" spans="1:18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4.45" customHeight="1" x14ac:dyDescent="0.2">
      <c r="A5" s="43" t="s">
        <v>197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4.45" customHeight="1" x14ac:dyDescent="0.4">
      <c r="A6" s="41" t="s">
        <v>112</v>
      </c>
      <c r="B6" s="6"/>
      <c r="C6" s="41" t="s">
        <v>128</v>
      </c>
      <c r="D6" s="41"/>
      <c r="E6" s="41"/>
      <c r="F6" s="41"/>
      <c r="G6" s="41"/>
      <c r="H6" s="41"/>
      <c r="I6" s="41"/>
      <c r="J6" s="6"/>
      <c r="K6" s="41" t="str">
        <f>'درآمد سود صندوق'!K6</f>
        <v>از ابتدای سال مالی تا پایان ماه</v>
      </c>
      <c r="L6" s="41"/>
      <c r="M6" s="41"/>
      <c r="N6" s="41"/>
      <c r="O6" s="41"/>
      <c r="P6" s="41"/>
      <c r="Q6" s="41"/>
      <c r="R6" s="41"/>
    </row>
    <row r="7" spans="1:18" ht="32.25" customHeight="1" x14ac:dyDescent="0.4">
      <c r="A7" s="41"/>
      <c r="B7" s="6"/>
      <c r="C7" s="24" t="s">
        <v>13</v>
      </c>
      <c r="D7" s="13"/>
      <c r="E7" s="24" t="s">
        <v>198</v>
      </c>
      <c r="F7" s="13"/>
      <c r="G7" s="24" t="s">
        <v>199</v>
      </c>
      <c r="H7" s="13"/>
      <c r="I7" s="24" t="s">
        <v>200</v>
      </c>
      <c r="J7" s="12"/>
      <c r="K7" s="24" t="s">
        <v>13</v>
      </c>
      <c r="L7" s="13"/>
      <c r="M7" s="24" t="s">
        <v>198</v>
      </c>
      <c r="N7" s="13"/>
      <c r="O7" s="24" t="s">
        <v>199</v>
      </c>
      <c r="P7" s="13"/>
      <c r="Q7" s="51" t="s">
        <v>200</v>
      </c>
      <c r="R7" s="51"/>
    </row>
    <row r="8" spans="1:18" ht="21.75" customHeight="1" x14ac:dyDescent="0.4">
      <c r="A8" s="3" t="s">
        <v>28</v>
      </c>
      <c r="B8" s="6"/>
      <c r="C8" s="15">
        <v>341845</v>
      </c>
      <c r="D8" s="12"/>
      <c r="E8" s="15">
        <v>4269182776</v>
      </c>
      <c r="F8" s="12"/>
      <c r="G8" s="15">
        <v>3897632473</v>
      </c>
      <c r="H8" s="12"/>
      <c r="I8" s="15">
        <v>371550303</v>
      </c>
      <c r="J8" s="12"/>
      <c r="K8" s="15">
        <v>341845</v>
      </c>
      <c r="L8" s="12"/>
      <c r="M8" s="15">
        <v>4269182776</v>
      </c>
      <c r="N8" s="12"/>
      <c r="O8" s="15">
        <v>3897632473</v>
      </c>
      <c r="P8" s="12"/>
      <c r="Q8" s="40">
        <v>371550303</v>
      </c>
      <c r="R8" s="40"/>
    </row>
    <row r="9" spans="1:18" ht="21.75" customHeight="1" x14ac:dyDescent="0.4">
      <c r="A9" s="4" t="s">
        <v>24</v>
      </c>
      <c r="B9" s="6"/>
      <c r="C9" s="17">
        <v>312500</v>
      </c>
      <c r="D9" s="12"/>
      <c r="E9" s="17">
        <v>2440523765</v>
      </c>
      <c r="F9" s="12"/>
      <c r="G9" s="17">
        <v>2624913281</v>
      </c>
      <c r="H9" s="12"/>
      <c r="I9" s="17">
        <v>-184389516</v>
      </c>
      <c r="J9" s="12"/>
      <c r="K9" s="17">
        <v>312500</v>
      </c>
      <c r="L9" s="12"/>
      <c r="M9" s="17">
        <v>2440523765</v>
      </c>
      <c r="N9" s="12"/>
      <c r="O9" s="17">
        <v>2624913281</v>
      </c>
      <c r="P9" s="12"/>
      <c r="Q9" s="35">
        <v>-184389516</v>
      </c>
      <c r="R9" s="35"/>
    </row>
    <row r="10" spans="1:18" ht="21.75" customHeight="1" x14ac:dyDescent="0.4">
      <c r="A10" s="4" t="s">
        <v>40</v>
      </c>
      <c r="B10" s="6"/>
      <c r="C10" s="17">
        <v>960804</v>
      </c>
      <c r="D10" s="12"/>
      <c r="E10" s="17">
        <v>4383245204</v>
      </c>
      <c r="F10" s="12"/>
      <c r="G10" s="17">
        <v>4493685308</v>
      </c>
      <c r="H10" s="12"/>
      <c r="I10" s="17">
        <v>-110440104</v>
      </c>
      <c r="J10" s="12"/>
      <c r="K10" s="17">
        <v>960804</v>
      </c>
      <c r="L10" s="12"/>
      <c r="M10" s="17">
        <v>4383245204</v>
      </c>
      <c r="N10" s="12"/>
      <c r="O10" s="17">
        <v>4493685308</v>
      </c>
      <c r="P10" s="12"/>
      <c r="Q10" s="35">
        <v>-110440104</v>
      </c>
      <c r="R10" s="35"/>
    </row>
    <row r="11" spans="1:18" ht="21.75" customHeight="1" x14ac:dyDescent="0.4">
      <c r="A11" s="4" t="s">
        <v>27</v>
      </c>
      <c r="B11" s="6"/>
      <c r="C11" s="17">
        <v>250000</v>
      </c>
      <c r="D11" s="12"/>
      <c r="E11" s="17">
        <v>9654710636</v>
      </c>
      <c r="F11" s="12"/>
      <c r="G11" s="17">
        <v>7562235375</v>
      </c>
      <c r="H11" s="12"/>
      <c r="I11" s="17">
        <v>2092475261</v>
      </c>
      <c r="J11" s="12"/>
      <c r="K11" s="17">
        <v>250000</v>
      </c>
      <c r="L11" s="12"/>
      <c r="M11" s="17">
        <v>9654710636</v>
      </c>
      <c r="N11" s="12"/>
      <c r="O11" s="17">
        <v>7562235375</v>
      </c>
      <c r="P11" s="12"/>
      <c r="Q11" s="35">
        <v>2092475261</v>
      </c>
      <c r="R11" s="35"/>
    </row>
    <row r="12" spans="1:18" ht="21.75" customHeight="1" x14ac:dyDescent="0.4">
      <c r="A12" s="4" t="s">
        <v>39</v>
      </c>
      <c r="B12" s="6"/>
      <c r="C12" s="17">
        <v>85217</v>
      </c>
      <c r="D12" s="12"/>
      <c r="E12" s="17">
        <v>159977035</v>
      </c>
      <c r="F12" s="12"/>
      <c r="G12" s="17">
        <v>140618532</v>
      </c>
      <c r="H12" s="12"/>
      <c r="I12" s="17">
        <v>19358503</v>
      </c>
      <c r="J12" s="12"/>
      <c r="K12" s="17">
        <v>85217</v>
      </c>
      <c r="L12" s="12"/>
      <c r="M12" s="17">
        <v>159977035</v>
      </c>
      <c r="N12" s="12"/>
      <c r="O12" s="17">
        <v>140618532</v>
      </c>
      <c r="P12" s="12"/>
      <c r="Q12" s="35">
        <v>19358503</v>
      </c>
      <c r="R12" s="35"/>
    </row>
    <row r="13" spans="1:18" ht="21.75" customHeight="1" x14ac:dyDescent="0.4">
      <c r="A13" s="4" t="s">
        <v>43</v>
      </c>
      <c r="B13" s="6"/>
      <c r="C13" s="17">
        <v>125000</v>
      </c>
      <c r="D13" s="12"/>
      <c r="E13" s="17">
        <v>3162321592</v>
      </c>
      <c r="F13" s="12"/>
      <c r="G13" s="17">
        <v>2379283416</v>
      </c>
      <c r="H13" s="12"/>
      <c r="I13" s="17">
        <v>783038176</v>
      </c>
      <c r="J13" s="12"/>
      <c r="K13" s="17">
        <v>125000</v>
      </c>
      <c r="L13" s="12"/>
      <c r="M13" s="17">
        <v>3162321592</v>
      </c>
      <c r="N13" s="12"/>
      <c r="O13" s="17">
        <v>2379283416</v>
      </c>
      <c r="P13" s="12"/>
      <c r="Q13" s="35">
        <v>783038176</v>
      </c>
      <c r="R13" s="35"/>
    </row>
    <row r="14" spans="1:18" ht="21.75" customHeight="1" x14ac:dyDescent="0.4">
      <c r="A14" s="4" t="s">
        <v>46</v>
      </c>
      <c r="B14" s="6"/>
      <c r="C14" s="17">
        <v>1562500</v>
      </c>
      <c r="D14" s="12"/>
      <c r="E14" s="17">
        <v>5196027721</v>
      </c>
      <c r="F14" s="12"/>
      <c r="G14" s="17">
        <v>3855059716</v>
      </c>
      <c r="H14" s="12"/>
      <c r="I14" s="17">
        <v>1340968005</v>
      </c>
      <c r="J14" s="12"/>
      <c r="K14" s="17">
        <v>1562500</v>
      </c>
      <c r="L14" s="12"/>
      <c r="M14" s="17">
        <v>5196027721</v>
      </c>
      <c r="N14" s="12"/>
      <c r="O14" s="17">
        <v>3855059716</v>
      </c>
      <c r="P14" s="12"/>
      <c r="Q14" s="35">
        <v>1340968005</v>
      </c>
      <c r="R14" s="35"/>
    </row>
    <row r="15" spans="1:18" ht="21.75" customHeight="1" x14ac:dyDescent="0.4">
      <c r="A15" s="4" t="s">
        <v>20</v>
      </c>
      <c r="B15" s="6"/>
      <c r="C15" s="17">
        <v>163319</v>
      </c>
      <c r="D15" s="12"/>
      <c r="E15" s="17">
        <v>400603744</v>
      </c>
      <c r="F15" s="12"/>
      <c r="G15" s="17">
        <v>348721896</v>
      </c>
      <c r="H15" s="12"/>
      <c r="I15" s="17">
        <v>51881848</v>
      </c>
      <c r="J15" s="12"/>
      <c r="K15" s="17">
        <v>163319</v>
      </c>
      <c r="L15" s="12"/>
      <c r="M15" s="17">
        <v>400603744</v>
      </c>
      <c r="N15" s="12"/>
      <c r="O15" s="17">
        <v>348721896</v>
      </c>
      <c r="P15" s="12"/>
      <c r="Q15" s="35">
        <v>51881848</v>
      </c>
      <c r="R15" s="35"/>
    </row>
    <row r="16" spans="1:18" ht="21.75" customHeight="1" x14ac:dyDescent="0.4">
      <c r="A16" s="4" t="s">
        <v>82</v>
      </c>
      <c r="B16" s="6"/>
      <c r="C16" s="17">
        <v>32620</v>
      </c>
      <c r="D16" s="12"/>
      <c r="E16" s="17">
        <v>15769031354</v>
      </c>
      <c r="F16" s="12"/>
      <c r="G16" s="17">
        <v>16391840438</v>
      </c>
      <c r="H16" s="12"/>
      <c r="I16" s="17">
        <v>-622809084</v>
      </c>
      <c r="J16" s="12"/>
      <c r="K16" s="17">
        <v>32620</v>
      </c>
      <c r="L16" s="12"/>
      <c r="M16" s="17">
        <v>15769031354</v>
      </c>
      <c r="N16" s="12"/>
      <c r="O16" s="17">
        <v>16391840438</v>
      </c>
      <c r="P16" s="12"/>
      <c r="Q16" s="35">
        <v>-622809084</v>
      </c>
      <c r="R16" s="35"/>
    </row>
    <row r="17" spans="1:18" ht="21.75" customHeight="1" x14ac:dyDescent="0.4">
      <c r="A17" s="18" t="s">
        <v>78</v>
      </c>
      <c r="B17" s="6"/>
      <c r="C17" s="20">
        <v>300</v>
      </c>
      <c r="D17" s="12"/>
      <c r="E17" s="20">
        <v>147573253</v>
      </c>
      <c r="F17" s="12"/>
      <c r="G17" s="20">
        <v>152972266</v>
      </c>
      <c r="H17" s="12"/>
      <c r="I17" s="20">
        <v>-5399013</v>
      </c>
      <c r="J17" s="12"/>
      <c r="K17" s="20">
        <v>300</v>
      </c>
      <c r="L17" s="12"/>
      <c r="M17" s="20">
        <v>147573253</v>
      </c>
      <c r="N17" s="12"/>
      <c r="O17" s="20">
        <v>152972266</v>
      </c>
      <c r="P17" s="12"/>
      <c r="Q17" s="36">
        <v>-5399013</v>
      </c>
      <c r="R17" s="36"/>
    </row>
    <row r="18" spans="1:18" ht="21.75" customHeight="1" x14ac:dyDescent="0.4">
      <c r="A18" s="10" t="s">
        <v>47</v>
      </c>
      <c r="B18" s="6"/>
      <c r="C18" s="21">
        <v>3834105</v>
      </c>
      <c r="D18" s="12"/>
      <c r="E18" s="21">
        <v>45583197080</v>
      </c>
      <c r="F18" s="12"/>
      <c r="G18" s="21">
        <v>41846962701</v>
      </c>
      <c r="H18" s="12"/>
      <c r="I18" s="21">
        <v>3736234379</v>
      </c>
      <c r="J18" s="12"/>
      <c r="K18" s="21">
        <v>3834105</v>
      </c>
      <c r="L18" s="12"/>
      <c r="M18" s="21">
        <v>45583197080</v>
      </c>
      <c r="N18" s="12"/>
      <c r="O18" s="21">
        <v>41846962701</v>
      </c>
      <c r="P18" s="12"/>
      <c r="Q18" s="56">
        <v>3736234379</v>
      </c>
      <c r="R18" s="56"/>
    </row>
    <row r="19" spans="1:18" ht="15.75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15.75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</sheetData>
  <mergeCells count="1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3:R13"/>
    <mergeCell ref="Q14:R14"/>
    <mergeCell ref="Q15:R15"/>
    <mergeCell ref="Q16:R16"/>
    <mergeCell ref="Q17:R17"/>
  </mergeCells>
  <pageMargins left="0.39" right="0.39" top="0.39" bottom="0.39" header="0" footer="0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7"/>
  <sheetViews>
    <sheetView rightToLeft="1" view="pageBreakPreview" topLeftCell="A19" zoomScale="98" zoomScaleNormal="100" zoomScaleSheetLayoutView="98" workbookViewId="0">
      <selection activeCell="P10" sqref="P1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42578125" bestFit="1" customWidth="1"/>
    <col min="25" max="25" width="1.28515625" customWidth="1"/>
    <col min="26" max="26" width="17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4.45" customHeight="1" x14ac:dyDescent="0.2">
      <c r="A4" s="1" t="s">
        <v>3</v>
      </c>
      <c r="B4" s="43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ht="14.45" customHeight="1" x14ac:dyDescent="0.2">
      <c r="A5" s="43" t="s">
        <v>5</v>
      </c>
      <c r="B5" s="43"/>
      <c r="C5" s="43" t="s">
        <v>6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ht="14.45" customHeight="1" x14ac:dyDescent="0.2">
      <c r="A6" s="2"/>
      <c r="B6" s="2"/>
      <c r="C6" s="2"/>
      <c r="D6" s="2"/>
      <c r="E6" s="12"/>
      <c r="F6" s="41" t="s">
        <v>7</v>
      </c>
      <c r="G6" s="41"/>
      <c r="H6" s="41"/>
      <c r="I6" s="41"/>
      <c r="J6" s="41"/>
      <c r="K6" s="12"/>
      <c r="L6" s="41" t="s">
        <v>8</v>
      </c>
      <c r="M6" s="41"/>
      <c r="N6" s="41"/>
      <c r="O6" s="41"/>
      <c r="P6" s="41"/>
      <c r="Q6" s="41"/>
      <c r="R6" s="41"/>
      <c r="S6" s="12"/>
      <c r="T6" s="41" t="s">
        <v>9</v>
      </c>
      <c r="U6" s="41"/>
      <c r="V6" s="41"/>
      <c r="W6" s="41"/>
      <c r="X6" s="41"/>
      <c r="Y6" s="41"/>
      <c r="Z6" s="41"/>
      <c r="AA6" s="41"/>
      <c r="AB6" s="41"/>
    </row>
    <row r="7" spans="1:28" ht="14.45" customHeight="1" x14ac:dyDescent="0.2">
      <c r="A7" s="2"/>
      <c r="B7" s="2"/>
      <c r="C7" s="2"/>
      <c r="D7" s="2"/>
      <c r="E7" s="12"/>
      <c r="F7" s="13"/>
      <c r="G7" s="13"/>
      <c r="H7" s="13"/>
      <c r="I7" s="13"/>
      <c r="J7" s="13"/>
      <c r="K7" s="12"/>
      <c r="L7" s="42" t="s">
        <v>10</v>
      </c>
      <c r="M7" s="42"/>
      <c r="N7" s="42"/>
      <c r="O7" s="13"/>
      <c r="P7" s="42" t="s">
        <v>11</v>
      </c>
      <c r="Q7" s="42"/>
      <c r="R7" s="42"/>
      <c r="S7" s="12"/>
      <c r="T7" s="13"/>
      <c r="U7" s="13"/>
      <c r="V7" s="13"/>
      <c r="W7" s="13"/>
      <c r="X7" s="13"/>
      <c r="Y7" s="13"/>
      <c r="Z7" s="13"/>
      <c r="AA7" s="13"/>
      <c r="AB7" s="13"/>
    </row>
    <row r="8" spans="1:28" ht="14.45" customHeight="1" x14ac:dyDescent="0.2">
      <c r="A8" s="38" t="s">
        <v>12</v>
      </c>
      <c r="B8" s="38"/>
      <c r="C8" s="38"/>
      <c r="D8" s="2"/>
      <c r="E8" s="38" t="s">
        <v>13</v>
      </c>
      <c r="F8" s="38"/>
      <c r="G8" s="12"/>
      <c r="H8" s="7" t="s">
        <v>14</v>
      </c>
      <c r="I8" s="12"/>
      <c r="J8" s="7" t="s">
        <v>15</v>
      </c>
      <c r="K8" s="12"/>
      <c r="L8" s="9" t="s">
        <v>13</v>
      </c>
      <c r="M8" s="13"/>
      <c r="N8" s="9" t="s">
        <v>14</v>
      </c>
      <c r="O8" s="12"/>
      <c r="P8" s="9" t="s">
        <v>13</v>
      </c>
      <c r="Q8" s="13"/>
      <c r="R8" s="9" t="s">
        <v>16</v>
      </c>
      <c r="S8" s="12"/>
      <c r="T8" s="7" t="s">
        <v>13</v>
      </c>
      <c r="U8" s="12"/>
      <c r="V8" s="7" t="s">
        <v>17</v>
      </c>
      <c r="W8" s="12"/>
      <c r="X8" s="7" t="s">
        <v>14</v>
      </c>
      <c r="Y8" s="12"/>
      <c r="Z8" s="7" t="s">
        <v>15</v>
      </c>
      <c r="AA8" s="12"/>
      <c r="AB8" s="7" t="s">
        <v>18</v>
      </c>
    </row>
    <row r="9" spans="1:28" ht="21.75" customHeight="1" x14ac:dyDescent="0.2">
      <c r="A9" s="39" t="s">
        <v>19</v>
      </c>
      <c r="B9" s="39"/>
      <c r="C9" s="39"/>
      <c r="D9" s="2"/>
      <c r="E9" s="40">
        <v>642320</v>
      </c>
      <c r="F9" s="40"/>
      <c r="G9" s="12"/>
      <c r="H9" s="15">
        <v>14143870981</v>
      </c>
      <c r="I9" s="12"/>
      <c r="J9" s="15">
        <v>11263108177.440001</v>
      </c>
      <c r="K9" s="12"/>
      <c r="L9" s="15">
        <v>0</v>
      </c>
      <c r="M9" s="12"/>
      <c r="N9" s="15">
        <v>0</v>
      </c>
      <c r="O9" s="12"/>
      <c r="P9" s="15">
        <v>0</v>
      </c>
      <c r="Q9" s="12"/>
      <c r="R9" s="15">
        <v>0</v>
      </c>
      <c r="S9" s="12"/>
      <c r="T9" s="15">
        <v>642320</v>
      </c>
      <c r="U9" s="12"/>
      <c r="V9" s="15">
        <v>18940</v>
      </c>
      <c r="W9" s="12"/>
      <c r="X9" s="15">
        <v>14143870981</v>
      </c>
      <c r="Y9" s="12"/>
      <c r="Z9" s="15">
        <v>12093155832.24</v>
      </c>
      <c r="AA9" s="12"/>
      <c r="AB9" s="14">
        <v>0.87</v>
      </c>
    </row>
    <row r="10" spans="1:28" ht="21.75" customHeight="1" x14ac:dyDescent="0.2">
      <c r="A10" s="34" t="s">
        <v>20</v>
      </c>
      <c r="B10" s="34"/>
      <c r="C10" s="34"/>
      <c r="D10" s="2"/>
      <c r="E10" s="35">
        <v>4000000</v>
      </c>
      <c r="F10" s="35"/>
      <c r="G10" s="12"/>
      <c r="H10" s="17">
        <v>8726662425</v>
      </c>
      <c r="I10" s="12"/>
      <c r="J10" s="17">
        <v>8540877600</v>
      </c>
      <c r="K10" s="12"/>
      <c r="L10" s="17">
        <v>0</v>
      </c>
      <c r="M10" s="12"/>
      <c r="N10" s="17">
        <v>0</v>
      </c>
      <c r="O10" s="12"/>
      <c r="P10" s="17">
        <v>-163319</v>
      </c>
      <c r="Q10" s="12"/>
      <c r="R10" s="17">
        <v>400603744</v>
      </c>
      <c r="S10" s="12"/>
      <c r="T10" s="17">
        <v>3836681</v>
      </c>
      <c r="U10" s="12"/>
      <c r="V10" s="17">
        <v>2232</v>
      </c>
      <c r="W10" s="12"/>
      <c r="X10" s="17">
        <v>8370354981</v>
      </c>
      <c r="Y10" s="12"/>
      <c r="Z10" s="17">
        <v>8512519333.6476002</v>
      </c>
      <c r="AA10" s="12"/>
      <c r="AB10" s="16">
        <v>0.61</v>
      </c>
    </row>
    <row r="11" spans="1:28" ht="21.75" customHeight="1" x14ac:dyDescent="0.2">
      <c r="A11" s="34" t="s">
        <v>21</v>
      </c>
      <c r="B11" s="34"/>
      <c r="C11" s="34"/>
      <c r="D11" s="2"/>
      <c r="E11" s="35">
        <v>4000000</v>
      </c>
      <c r="F11" s="35"/>
      <c r="G11" s="12"/>
      <c r="H11" s="17">
        <v>7762361525</v>
      </c>
      <c r="I11" s="12"/>
      <c r="J11" s="17">
        <v>7487184600</v>
      </c>
      <c r="K11" s="12"/>
      <c r="L11" s="17">
        <v>7922331</v>
      </c>
      <c r="M11" s="12"/>
      <c r="N11" s="17">
        <v>15815511910</v>
      </c>
      <c r="O11" s="12"/>
      <c r="P11" s="17">
        <v>0</v>
      </c>
      <c r="Q11" s="12"/>
      <c r="R11" s="17">
        <v>0</v>
      </c>
      <c r="S11" s="12"/>
      <c r="T11" s="17">
        <v>11922331</v>
      </c>
      <c r="U11" s="12"/>
      <c r="V11" s="17">
        <v>1870</v>
      </c>
      <c r="W11" s="12"/>
      <c r="X11" s="17">
        <v>23577873435</v>
      </c>
      <c r="Y11" s="12"/>
      <c r="Z11" s="17">
        <v>22162105154.128502</v>
      </c>
      <c r="AA11" s="12"/>
      <c r="AB11" s="16">
        <v>1.59</v>
      </c>
    </row>
    <row r="12" spans="1:28" ht="21.75" customHeight="1" x14ac:dyDescent="0.2">
      <c r="A12" s="34" t="s">
        <v>22</v>
      </c>
      <c r="B12" s="34"/>
      <c r="C12" s="34"/>
      <c r="D12" s="2"/>
      <c r="E12" s="35">
        <v>10561165</v>
      </c>
      <c r="F12" s="35"/>
      <c r="G12" s="12"/>
      <c r="H12" s="17">
        <v>71479300020</v>
      </c>
      <c r="I12" s="12"/>
      <c r="J12" s="17">
        <v>59840458589.025002</v>
      </c>
      <c r="K12" s="12"/>
      <c r="L12" s="17">
        <v>0</v>
      </c>
      <c r="M12" s="12"/>
      <c r="N12" s="17">
        <v>0</v>
      </c>
      <c r="O12" s="12"/>
      <c r="P12" s="17">
        <v>0</v>
      </c>
      <c r="Q12" s="12"/>
      <c r="R12" s="17">
        <v>0</v>
      </c>
      <c r="S12" s="12"/>
      <c r="T12" s="17">
        <v>10561165</v>
      </c>
      <c r="U12" s="12"/>
      <c r="V12" s="17">
        <v>5610</v>
      </c>
      <c r="W12" s="12"/>
      <c r="X12" s="17">
        <v>71479300020</v>
      </c>
      <c r="Y12" s="12"/>
      <c r="Z12" s="17">
        <v>58895609242.8825</v>
      </c>
      <c r="AA12" s="12"/>
      <c r="AB12" s="16">
        <v>4.22</v>
      </c>
    </row>
    <row r="13" spans="1:28" ht="21.75" customHeight="1" x14ac:dyDescent="0.2">
      <c r="A13" s="34" t="s">
        <v>23</v>
      </c>
      <c r="B13" s="34"/>
      <c r="C13" s="34"/>
      <c r="D13" s="2"/>
      <c r="E13" s="35">
        <v>11438812</v>
      </c>
      <c r="F13" s="35"/>
      <c r="G13" s="12"/>
      <c r="H13" s="17">
        <v>29631214108</v>
      </c>
      <c r="I13" s="12"/>
      <c r="J13" s="17">
        <v>23491971707.7276</v>
      </c>
      <c r="K13" s="12"/>
      <c r="L13" s="17">
        <v>2269543</v>
      </c>
      <c r="M13" s="12"/>
      <c r="N13" s="17">
        <v>4946054014</v>
      </c>
      <c r="O13" s="12"/>
      <c r="P13" s="17">
        <v>0</v>
      </c>
      <c r="Q13" s="12"/>
      <c r="R13" s="17">
        <v>0</v>
      </c>
      <c r="S13" s="12"/>
      <c r="T13" s="17">
        <v>13708355</v>
      </c>
      <c r="U13" s="12"/>
      <c r="V13" s="17">
        <v>2035</v>
      </c>
      <c r="W13" s="12"/>
      <c r="X13" s="17">
        <v>34577268122</v>
      </c>
      <c r="Y13" s="12"/>
      <c r="Z13" s="17">
        <v>27730518235.571301</v>
      </c>
      <c r="AA13" s="12"/>
      <c r="AB13" s="16">
        <v>1.99</v>
      </c>
    </row>
    <row r="14" spans="1:28" ht="21.75" customHeight="1" x14ac:dyDescent="0.2">
      <c r="A14" s="34" t="s">
        <v>24</v>
      </c>
      <c r="B14" s="34"/>
      <c r="C14" s="34"/>
      <c r="D14" s="2"/>
      <c r="E14" s="35">
        <v>312500</v>
      </c>
      <c r="F14" s="35"/>
      <c r="G14" s="12"/>
      <c r="H14" s="17">
        <v>2721218625</v>
      </c>
      <c r="I14" s="12"/>
      <c r="J14" s="17">
        <v>2624913281.25</v>
      </c>
      <c r="K14" s="12"/>
      <c r="L14" s="17">
        <v>0</v>
      </c>
      <c r="M14" s="12"/>
      <c r="N14" s="17">
        <v>0</v>
      </c>
      <c r="O14" s="12"/>
      <c r="P14" s="17">
        <v>-312500</v>
      </c>
      <c r="Q14" s="12"/>
      <c r="R14" s="17">
        <v>2440523765</v>
      </c>
      <c r="S14" s="12"/>
      <c r="T14" s="17">
        <v>0</v>
      </c>
      <c r="U14" s="12"/>
      <c r="V14" s="17">
        <v>0</v>
      </c>
      <c r="W14" s="12"/>
      <c r="X14" s="17">
        <v>0</v>
      </c>
      <c r="Y14" s="12"/>
      <c r="Z14" s="17">
        <v>0</v>
      </c>
      <c r="AA14" s="12"/>
      <c r="AB14" s="16">
        <v>0</v>
      </c>
    </row>
    <row r="15" spans="1:28" ht="21.75" customHeight="1" x14ac:dyDescent="0.2">
      <c r="A15" s="34" t="s">
        <v>25</v>
      </c>
      <c r="B15" s="34"/>
      <c r="C15" s="34"/>
      <c r="D15" s="2"/>
      <c r="E15" s="35">
        <v>1439356</v>
      </c>
      <c r="F15" s="35"/>
      <c r="G15" s="12"/>
      <c r="H15" s="17">
        <v>1232088736</v>
      </c>
      <c r="I15" s="12"/>
      <c r="J15" s="17">
        <v>944322608.98800004</v>
      </c>
      <c r="K15" s="12"/>
      <c r="L15" s="17">
        <v>0</v>
      </c>
      <c r="M15" s="12"/>
      <c r="N15" s="17">
        <v>0</v>
      </c>
      <c r="O15" s="12"/>
      <c r="P15" s="17">
        <v>0</v>
      </c>
      <c r="Q15" s="12"/>
      <c r="R15" s="17">
        <v>0</v>
      </c>
      <c r="S15" s="12"/>
      <c r="T15" s="17">
        <v>1439356</v>
      </c>
      <c r="U15" s="12"/>
      <c r="V15" s="17">
        <v>810</v>
      </c>
      <c r="W15" s="12"/>
      <c r="X15" s="17">
        <v>1232088736</v>
      </c>
      <c r="Y15" s="12"/>
      <c r="Z15" s="17">
        <v>1158941383.7579999</v>
      </c>
      <c r="AA15" s="12"/>
      <c r="AB15" s="16">
        <v>0.08</v>
      </c>
    </row>
    <row r="16" spans="1:28" ht="21.75" customHeight="1" x14ac:dyDescent="0.2">
      <c r="A16" s="34" t="s">
        <v>26</v>
      </c>
      <c r="B16" s="34"/>
      <c r="C16" s="34"/>
      <c r="D16" s="2"/>
      <c r="E16" s="35">
        <v>2594370</v>
      </c>
      <c r="F16" s="35"/>
      <c r="G16" s="12"/>
      <c r="H16" s="17">
        <v>3092379731</v>
      </c>
      <c r="I16" s="12"/>
      <c r="J16" s="17">
        <v>2656301503.4549999</v>
      </c>
      <c r="K16" s="12"/>
      <c r="L16" s="17">
        <v>5000000</v>
      </c>
      <c r="M16" s="12"/>
      <c r="N16" s="17">
        <v>6158693210</v>
      </c>
      <c r="O16" s="12"/>
      <c r="P16" s="17">
        <v>0</v>
      </c>
      <c r="Q16" s="12"/>
      <c r="R16" s="17">
        <v>0</v>
      </c>
      <c r="S16" s="12"/>
      <c r="T16" s="17">
        <v>7594370</v>
      </c>
      <c r="U16" s="12"/>
      <c r="V16" s="17">
        <v>1124</v>
      </c>
      <c r="W16" s="12"/>
      <c r="X16" s="17">
        <v>9251072941</v>
      </c>
      <c r="Y16" s="12"/>
      <c r="Z16" s="17">
        <v>8485282252.3140001</v>
      </c>
      <c r="AA16" s="12"/>
      <c r="AB16" s="16">
        <v>0.61</v>
      </c>
    </row>
    <row r="17" spans="1:28" ht="21.75" customHeight="1" x14ac:dyDescent="0.2">
      <c r="A17" s="34" t="s">
        <v>27</v>
      </c>
      <c r="B17" s="34"/>
      <c r="C17" s="34"/>
      <c r="D17" s="2"/>
      <c r="E17" s="35">
        <v>250000</v>
      </c>
      <c r="F17" s="35"/>
      <c r="G17" s="12"/>
      <c r="H17" s="17">
        <v>9457741077</v>
      </c>
      <c r="I17" s="12"/>
      <c r="J17" s="17">
        <v>7562235375</v>
      </c>
      <c r="K17" s="12"/>
      <c r="L17" s="17">
        <v>0</v>
      </c>
      <c r="M17" s="12"/>
      <c r="N17" s="17">
        <v>0</v>
      </c>
      <c r="O17" s="12"/>
      <c r="P17" s="17">
        <v>-250000</v>
      </c>
      <c r="Q17" s="12"/>
      <c r="R17" s="17">
        <v>9654710636</v>
      </c>
      <c r="S17" s="12"/>
      <c r="T17" s="17">
        <v>0</v>
      </c>
      <c r="U17" s="12"/>
      <c r="V17" s="17">
        <v>0</v>
      </c>
      <c r="W17" s="12"/>
      <c r="X17" s="17">
        <v>0</v>
      </c>
      <c r="Y17" s="12"/>
      <c r="Z17" s="17">
        <v>0</v>
      </c>
      <c r="AA17" s="12"/>
      <c r="AB17" s="16">
        <v>0</v>
      </c>
    </row>
    <row r="18" spans="1:28" ht="21.75" customHeight="1" x14ac:dyDescent="0.2">
      <c r="A18" s="34" t="s">
        <v>28</v>
      </c>
      <c r="B18" s="34"/>
      <c r="C18" s="34"/>
      <c r="D18" s="2"/>
      <c r="E18" s="35">
        <v>1225061</v>
      </c>
      <c r="F18" s="35"/>
      <c r="G18" s="12"/>
      <c r="H18" s="17">
        <v>20647368940</v>
      </c>
      <c r="I18" s="12"/>
      <c r="J18" s="17">
        <v>13967843544.463499</v>
      </c>
      <c r="K18" s="12"/>
      <c r="L18" s="17">
        <v>0</v>
      </c>
      <c r="M18" s="12"/>
      <c r="N18" s="17">
        <v>0</v>
      </c>
      <c r="O18" s="12"/>
      <c r="P18" s="17">
        <v>-341845</v>
      </c>
      <c r="Q18" s="12"/>
      <c r="R18" s="17">
        <v>4269182776</v>
      </c>
      <c r="S18" s="12"/>
      <c r="T18" s="17">
        <v>883216</v>
      </c>
      <c r="U18" s="12"/>
      <c r="V18" s="17">
        <v>10950</v>
      </c>
      <c r="W18" s="12"/>
      <c r="X18" s="17">
        <v>14885860050</v>
      </c>
      <c r="Y18" s="12"/>
      <c r="Z18" s="17">
        <v>9613671469.5599995</v>
      </c>
      <c r="AA18" s="12"/>
      <c r="AB18" s="16">
        <v>0.69</v>
      </c>
    </row>
    <row r="19" spans="1:28" ht="21.75" customHeight="1" x14ac:dyDescent="0.2">
      <c r="A19" s="34" t="s">
        <v>29</v>
      </c>
      <c r="B19" s="34"/>
      <c r="C19" s="34"/>
      <c r="D19" s="2"/>
      <c r="E19" s="35">
        <v>30245804</v>
      </c>
      <c r="F19" s="35"/>
      <c r="G19" s="12"/>
      <c r="H19" s="17">
        <v>105733982984</v>
      </c>
      <c r="I19" s="12"/>
      <c r="J19" s="17">
        <v>98225104070.075394</v>
      </c>
      <c r="K19" s="12"/>
      <c r="L19" s="17">
        <v>4400000</v>
      </c>
      <c r="M19" s="12"/>
      <c r="N19" s="17">
        <v>14797437239</v>
      </c>
      <c r="O19" s="12"/>
      <c r="P19" s="17">
        <v>0</v>
      </c>
      <c r="Q19" s="12"/>
      <c r="R19" s="17">
        <v>0</v>
      </c>
      <c r="S19" s="12"/>
      <c r="T19" s="17">
        <v>34645804</v>
      </c>
      <c r="U19" s="12"/>
      <c r="V19" s="17">
        <v>2922</v>
      </c>
      <c r="W19" s="12"/>
      <c r="X19" s="17">
        <v>120531420223</v>
      </c>
      <c r="Y19" s="12"/>
      <c r="Z19" s="17">
        <v>100632690804.23599</v>
      </c>
      <c r="AA19" s="12"/>
      <c r="AB19" s="16">
        <v>7.21</v>
      </c>
    </row>
    <row r="20" spans="1:28" ht="21.75" customHeight="1" x14ac:dyDescent="0.2">
      <c r="A20" s="34" t="s">
        <v>30</v>
      </c>
      <c r="B20" s="34"/>
      <c r="C20" s="34"/>
      <c r="D20" s="2"/>
      <c r="E20" s="35">
        <v>3459780</v>
      </c>
      <c r="F20" s="35"/>
      <c r="G20" s="12"/>
      <c r="H20" s="17">
        <v>13432940704</v>
      </c>
      <c r="I20" s="12"/>
      <c r="J20" s="17">
        <v>13234019701.032</v>
      </c>
      <c r="K20" s="12"/>
      <c r="L20" s="17">
        <v>2000000</v>
      </c>
      <c r="M20" s="12"/>
      <c r="N20" s="17">
        <v>8151557605</v>
      </c>
      <c r="O20" s="12"/>
      <c r="P20" s="17">
        <v>0</v>
      </c>
      <c r="Q20" s="12"/>
      <c r="R20" s="17">
        <v>0</v>
      </c>
      <c r="S20" s="12"/>
      <c r="T20" s="17">
        <v>5459780</v>
      </c>
      <c r="U20" s="12"/>
      <c r="V20" s="17">
        <v>3916</v>
      </c>
      <c r="W20" s="12"/>
      <c r="X20" s="17">
        <v>21584498309</v>
      </c>
      <c r="Y20" s="12"/>
      <c r="Z20" s="17">
        <v>21253284514.043999</v>
      </c>
      <c r="AA20" s="12"/>
      <c r="AB20" s="16">
        <v>1.52</v>
      </c>
    </row>
    <row r="21" spans="1:28" ht="21.75" customHeight="1" x14ac:dyDescent="0.2">
      <c r="A21" s="34" t="s">
        <v>31</v>
      </c>
      <c r="B21" s="34"/>
      <c r="C21" s="34"/>
      <c r="D21" s="2"/>
      <c r="E21" s="35">
        <v>67307928</v>
      </c>
      <c r="F21" s="35"/>
      <c r="G21" s="12"/>
      <c r="H21" s="17">
        <v>292246276410</v>
      </c>
      <c r="I21" s="12"/>
      <c r="J21" s="17">
        <v>315401699635.078</v>
      </c>
      <c r="K21" s="12"/>
      <c r="L21" s="17">
        <v>0</v>
      </c>
      <c r="M21" s="12"/>
      <c r="N21" s="17">
        <v>0</v>
      </c>
      <c r="O21" s="12"/>
      <c r="P21" s="17">
        <v>0</v>
      </c>
      <c r="Q21" s="12"/>
      <c r="R21" s="17">
        <v>0</v>
      </c>
      <c r="S21" s="12"/>
      <c r="T21" s="17">
        <v>67307928</v>
      </c>
      <c r="U21" s="12"/>
      <c r="V21" s="17">
        <v>4790</v>
      </c>
      <c r="W21" s="12"/>
      <c r="X21" s="17">
        <v>292246276410</v>
      </c>
      <c r="Y21" s="12"/>
      <c r="Z21" s="17">
        <v>320486665518.03601</v>
      </c>
      <c r="AA21" s="12"/>
      <c r="AB21" s="16">
        <v>22.95</v>
      </c>
    </row>
    <row r="22" spans="1:28" ht="21.75" customHeight="1" x14ac:dyDescent="0.2">
      <c r="A22" s="34" t="s">
        <v>32</v>
      </c>
      <c r="B22" s="34"/>
      <c r="C22" s="34"/>
      <c r="D22" s="2"/>
      <c r="E22" s="35">
        <v>17932468</v>
      </c>
      <c r="F22" s="35"/>
      <c r="G22" s="12"/>
      <c r="H22" s="17">
        <v>72810717546</v>
      </c>
      <c r="I22" s="12"/>
      <c r="J22" s="17">
        <v>54529029865.308601</v>
      </c>
      <c r="K22" s="12"/>
      <c r="L22" s="17">
        <v>0</v>
      </c>
      <c r="M22" s="12"/>
      <c r="N22" s="17">
        <v>0</v>
      </c>
      <c r="O22" s="12"/>
      <c r="P22" s="17">
        <v>0</v>
      </c>
      <c r="Q22" s="12"/>
      <c r="R22" s="17">
        <v>0</v>
      </c>
      <c r="S22" s="12"/>
      <c r="T22" s="17">
        <v>17932468</v>
      </c>
      <c r="U22" s="12"/>
      <c r="V22" s="17">
        <v>2890</v>
      </c>
      <c r="W22" s="12"/>
      <c r="X22" s="17">
        <v>72810717546</v>
      </c>
      <c r="Y22" s="12"/>
      <c r="Z22" s="17">
        <v>51516474766.505997</v>
      </c>
      <c r="AA22" s="12"/>
      <c r="AB22" s="16">
        <v>3.69</v>
      </c>
    </row>
    <row r="23" spans="1:28" ht="21.75" customHeight="1" x14ac:dyDescent="0.2">
      <c r="A23" s="34" t="s">
        <v>33</v>
      </c>
      <c r="B23" s="34"/>
      <c r="C23" s="34"/>
      <c r="D23" s="2"/>
      <c r="E23" s="35">
        <v>2500000</v>
      </c>
      <c r="F23" s="35"/>
      <c r="G23" s="12"/>
      <c r="H23" s="17">
        <v>7766167054</v>
      </c>
      <c r="I23" s="12"/>
      <c r="J23" s="17">
        <v>6048794250</v>
      </c>
      <c r="K23" s="12"/>
      <c r="L23" s="17">
        <v>11500000</v>
      </c>
      <c r="M23" s="12"/>
      <c r="N23" s="17">
        <v>31530003227</v>
      </c>
      <c r="O23" s="12"/>
      <c r="P23" s="17">
        <v>0</v>
      </c>
      <c r="Q23" s="12"/>
      <c r="R23" s="17">
        <v>0</v>
      </c>
      <c r="S23" s="12"/>
      <c r="T23" s="17">
        <v>14000000</v>
      </c>
      <c r="U23" s="12"/>
      <c r="V23" s="17">
        <v>2910</v>
      </c>
      <c r="W23" s="12"/>
      <c r="X23" s="17">
        <v>39296170281</v>
      </c>
      <c r="Y23" s="12"/>
      <c r="Z23" s="17">
        <v>40497597000</v>
      </c>
      <c r="AA23" s="12"/>
      <c r="AB23" s="16">
        <v>2.9</v>
      </c>
    </row>
    <row r="24" spans="1:28" ht="21.75" customHeight="1" x14ac:dyDescent="0.2">
      <c r="A24" s="34" t="s">
        <v>34</v>
      </c>
      <c r="B24" s="34"/>
      <c r="C24" s="34"/>
      <c r="D24" s="2"/>
      <c r="E24" s="35">
        <v>4900000</v>
      </c>
      <c r="F24" s="35"/>
      <c r="G24" s="12"/>
      <c r="H24" s="17">
        <v>10105664230</v>
      </c>
      <c r="I24" s="12"/>
      <c r="J24" s="17">
        <v>8952613110</v>
      </c>
      <c r="K24" s="12"/>
      <c r="L24" s="17">
        <v>0</v>
      </c>
      <c r="M24" s="12"/>
      <c r="N24" s="17">
        <v>0</v>
      </c>
      <c r="O24" s="12"/>
      <c r="P24" s="17">
        <v>0</v>
      </c>
      <c r="Q24" s="12"/>
      <c r="R24" s="17">
        <v>0</v>
      </c>
      <c r="S24" s="12"/>
      <c r="T24" s="17">
        <v>4900000</v>
      </c>
      <c r="U24" s="12"/>
      <c r="V24" s="17">
        <v>1959</v>
      </c>
      <c r="W24" s="12"/>
      <c r="X24" s="17">
        <v>10105664230</v>
      </c>
      <c r="Y24" s="12"/>
      <c r="Z24" s="17">
        <v>9541985355</v>
      </c>
      <c r="AA24" s="12"/>
      <c r="AB24" s="16">
        <v>0.68</v>
      </c>
    </row>
    <row r="25" spans="1:28" ht="21.75" customHeight="1" x14ac:dyDescent="0.2">
      <c r="A25" s="34" t="s">
        <v>35</v>
      </c>
      <c r="B25" s="34"/>
      <c r="C25" s="34"/>
      <c r="D25" s="2"/>
      <c r="E25" s="35">
        <v>4148318</v>
      </c>
      <c r="F25" s="35"/>
      <c r="G25" s="12"/>
      <c r="H25" s="17">
        <v>56947033021</v>
      </c>
      <c r="I25" s="12"/>
      <c r="J25" s="17">
        <v>41772427695.027</v>
      </c>
      <c r="K25" s="12"/>
      <c r="L25" s="17">
        <v>1500000</v>
      </c>
      <c r="M25" s="12"/>
      <c r="N25" s="17">
        <v>16360438571</v>
      </c>
      <c r="O25" s="12"/>
      <c r="P25" s="17">
        <v>0</v>
      </c>
      <c r="Q25" s="12"/>
      <c r="R25" s="17">
        <v>0</v>
      </c>
      <c r="S25" s="12"/>
      <c r="T25" s="17">
        <v>5648318</v>
      </c>
      <c r="U25" s="12"/>
      <c r="V25" s="17">
        <v>10400</v>
      </c>
      <c r="W25" s="12"/>
      <c r="X25" s="17">
        <v>73307471592</v>
      </c>
      <c r="Y25" s="12"/>
      <c r="Z25" s="17">
        <v>58392989282.160004</v>
      </c>
      <c r="AA25" s="12"/>
      <c r="AB25" s="16">
        <v>4.18</v>
      </c>
    </row>
    <row r="26" spans="1:28" ht="21.75" customHeight="1" x14ac:dyDescent="0.2">
      <c r="A26" s="34" t="s">
        <v>36</v>
      </c>
      <c r="B26" s="34"/>
      <c r="C26" s="34"/>
      <c r="D26" s="2"/>
      <c r="E26" s="35">
        <v>7957098</v>
      </c>
      <c r="F26" s="35"/>
      <c r="G26" s="12"/>
      <c r="H26" s="17">
        <v>64769178056</v>
      </c>
      <c r="I26" s="12"/>
      <c r="J26" s="17">
        <v>66283732376.622002</v>
      </c>
      <c r="K26" s="12"/>
      <c r="L26" s="17">
        <v>0</v>
      </c>
      <c r="M26" s="12"/>
      <c r="N26" s="17">
        <v>0</v>
      </c>
      <c r="O26" s="12"/>
      <c r="P26" s="17">
        <v>0</v>
      </c>
      <c r="Q26" s="12"/>
      <c r="R26" s="17">
        <v>0</v>
      </c>
      <c r="S26" s="12"/>
      <c r="T26" s="17">
        <v>7957098</v>
      </c>
      <c r="U26" s="12"/>
      <c r="V26" s="17">
        <v>9690</v>
      </c>
      <c r="W26" s="12"/>
      <c r="X26" s="17">
        <v>64769178056</v>
      </c>
      <c r="Y26" s="12"/>
      <c r="Z26" s="17">
        <v>76645509156.261002</v>
      </c>
      <c r="AA26" s="12"/>
      <c r="AB26" s="16">
        <v>5.49</v>
      </c>
    </row>
    <row r="27" spans="1:28" ht="21.75" customHeight="1" x14ac:dyDescent="0.2">
      <c r="A27" s="34" t="s">
        <v>37</v>
      </c>
      <c r="B27" s="34"/>
      <c r="C27" s="34"/>
      <c r="D27" s="2"/>
      <c r="E27" s="35">
        <v>180000</v>
      </c>
      <c r="F27" s="35"/>
      <c r="G27" s="12"/>
      <c r="H27" s="17">
        <v>899844275</v>
      </c>
      <c r="I27" s="12"/>
      <c r="J27" s="17">
        <v>670983750</v>
      </c>
      <c r="K27" s="12"/>
      <c r="L27" s="17">
        <v>0</v>
      </c>
      <c r="M27" s="12"/>
      <c r="N27" s="17">
        <v>0</v>
      </c>
      <c r="O27" s="12"/>
      <c r="P27" s="17">
        <v>0</v>
      </c>
      <c r="Q27" s="12"/>
      <c r="R27" s="17">
        <v>0</v>
      </c>
      <c r="S27" s="12"/>
      <c r="T27" s="17">
        <v>180000</v>
      </c>
      <c r="U27" s="12"/>
      <c r="V27" s="17">
        <v>3460</v>
      </c>
      <c r="W27" s="12"/>
      <c r="X27" s="17">
        <v>899844275</v>
      </c>
      <c r="Y27" s="12"/>
      <c r="Z27" s="17">
        <v>619094340</v>
      </c>
      <c r="AA27" s="12"/>
      <c r="AB27" s="16">
        <v>0.04</v>
      </c>
    </row>
    <row r="28" spans="1:28" ht="21.75" customHeight="1" x14ac:dyDescent="0.2">
      <c r="A28" s="34" t="s">
        <v>38</v>
      </c>
      <c r="B28" s="34"/>
      <c r="C28" s="34"/>
      <c r="D28" s="2"/>
      <c r="E28" s="35">
        <v>4165</v>
      </c>
      <c r="F28" s="35"/>
      <c r="G28" s="12"/>
      <c r="H28" s="17">
        <v>19996478633</v>
      </c>
      <c r="I28" s="12"/>
      <c r="J28" s="17">
        <v>18490266400.48</v>
      </c>
      <c r="K28" s="12"/>
      <c r="L28" s="17">
        <v>0</v>
      </c>
      <c r="M28" s="12"/>
      <c r="N28" s="17">
        <v>0</v>
      </c>
      <c r="O28" s="12"/>
      <c r="P28" s="17">
        <v>0</v>
      </c>
      <c r="Q28" s="12"/>
      <c r="R28" s="17">
        <v>0</v>
      </c>
      <c r="S28" s="12"/>
      <c r="T28" s="17">
        <v>4165</v>
      </c>
      <c r="U28" s="12"/>
      <c r="V28" s="17">
        <v>4450000</v>
      </c>
      <c r="W28" s="12"/>
      <c r="X28" s="17">
        <v>19996478633</v>
      </c>
      <c r="Y28" s="12"/>
      <c r="Z28" s="17">
        <v>18489767800</v>
      </c>
      <c r="AA28" s="12"/>
      <c r="AB28" s="16">
        <v>1.32</v>
      </c>
    </row>
    <row r="29" spans="1:28" ht="21.75" customHeight="1" x14ac:dyDescent="0.2">
      <c r="A29" s="34" t="s">
        <v>39</v>
      </c>
      <c r="B29" s="34"/>
      <c r="C29" s="34"/>
      <c r="D29" s="2"/>
      <c r="E29" s="35">
        <v>27411214</v>
      </c>
      <c r="F29" s="35"/>
      <c r="G29" s="12"/>
      <c r="H29" s="17">
        <v>50906884004</v>
      </c>
      <c r="I29" s="12"/>
      <c r="J29" s="17">
        <v>45231874679.321999</v>
      </c>
      <c r="K29" s="12"/>
      <c r="L29" s="17">
        <v>0</v>
      </c>
      <c r="M29" s="12"/>
      <c r="N29" s="17">
        <v>0</v>
      </c>
      <c r="O29" s="12"/>
      <c r="P29" s="17">
        <v>-85217</v>
      </c>
      <c r="Q29" s="12"/>
      <c r="R29" s="17">
        <v>159977035</v>
      </c>
      <c r="S29" s="12"/>
      <c r="T29" s="17">
        <v>27325997</v>
      </c>
      <c r="U29" s="12"/>
      <c r="V29" s="17">
        <v>1810</v>
      </c>
      <c r="W29" s="12"/>
      <c r="X29" s="17">
        <v>50748622792</v>
      </c>
      <c r="Y29" s="12"/>
      <c r="Z29" s="17">
        <v>49165767245.308502</v>
      </c>
      <c r="AA29" s="12"/>
      <c r="AB29" s="16">
        <v>3.52</v>
      </c>
    </row>
    <row r="30" spans="1:28" ht="21.75" customHeight="1" x14ac:dyDescent="0.2">
      <c r="A30" s="34" t="s">
        <v>40</v>
      </c>
      <c r="B30" s="34"/>
      <c r="C30" s="34"/>
      <c r="D30" s="2"/>
      <c r="E30" s="35">
        <v>27850220</v>
      </c>
      <c r="F30" s="35"/>
      <c r="G30" s="12"/>
      <c r="H30" s="17">
        <v>119930296152</v>
      </c>
      <c r="I30" s="12"/>
      <c r="J30" s="17">
        <v>130255625153.655</v>
      </c>
      <c r="K30" s="12"/>
      <c r="L30" s="17">
        <v>0</v>
      </c>
      <c r="M30" s="12"/>
      <c r="N30" s="17">
        <v>0</v>
      </c>
      <c r="O30" s="12"/>
      <c r="P30" s="17">
        <v>-960804</v>
      </c>
      <c r="Q30" s="12"/>
      <c r="R30" s="17">
        <v>4383245204</v>
      </c>
      <c r="S30" s="12"/>
      <c r="T30" s="17">
        <v>26889416</v>
      </c>
      <c r="U30" s="12"/>
      <c r="V30" s="17">
        <v>4725</v>
      </c>
      <c r="W30" s="12"/>
      <c r="X30" s="17">
        <v>115792824049</v>
      </c>
      <c r="Y30" s="12"/>
      <c r="Z30" s="17">
        <v>126296528280.92999</v>
      </c>
      <c r="AA30" s="12"/>
      <c r="AB30" s="16">
        <v>9.0399999999999991</v>
      </c>
    </row>
    <row r="31" spans="1:28" ht="21.75" customHeight="1" x14ac:dyDescent="0.2">
      <c r="A31" s="34" t="s">
        <v>41</v>
      </c>
      <c r="B31" s="34"/>
      <c r="C31" s="34"/>
      <c r="D31" s="2"/>
      <c r="E31" s="35">
        <v>8973916</v>
      </c>
      <c r="F31" s="35"/>
      <c r="G31" s="12"/>
      <c r="H31" s="17">
        <v>57123399028</v>
      </c>
      <c r="I31" s="12"/>
      <c r="J31" s="17">
        <v>61373185854.624001</v>
      </c>
      <c r="K31" s="12"/>
      <c r="L31" s="17">
        <v>0</v>
      </c>
      <c r="M31" s="12"/>
      <c r="N31" s="17">
        <v>0</v>
      </c>
      <c r="O31" s="12"/>
      <c r="P31" s="17">
        <v>0</v>
      </c>
      <c r="Q31" s="12"/>
      <c r="R31" s="17">
        <v>0</v>
      </c>
      <c r="S31" s="12"/>
      <c r="T31" s="17">
        <v>8973916</v>
      </c>
      <c r="U31" s="12"/>
      <c r="V31" s="17">
        <v>7660</v>
      </c>
      <c r="W31" s="12"/>
      <c r="X31" s="17">
        <v>57123399028</v>
      </c>
      <c r="Y31" s="12"/>
      <c r="Z31" s="17">
        <v>68331192390.468002</v>
      </c>
      <c r="AA31" s="12"/>
      <c r="AB31" s="16">
        <v>4.8899999999999997</v>
      </c>
    </row>
    <row r="32" spans="1:28" ht="21.75" customHeight="1" x14ac:dyDescent="0.2">
      <c r="A32" s="34" t="s">
        <v>42</v>
      </c>
      <c r="B32" s="34"/>
      <c r="C32" s="34"/>
      <c r="D32" s="2"/>
      <c r="E32" s="35">
        <v>1555059</v>
      </c>
      <c r="F32" s="35"/>
      <c r="G32" s="12"/>
      <c r="H32" s="17">
        <v>26248850948</v>
      </c>
      <c r="I32" s="12"/>
      <c r="J32" s="17">
        <v>22259612144.880001</v>
      </c>
      <c r="K32" s="12"/>
      <c r="L32" s="17">
        <v>0</v>
      </c>
      <c r="M32" s="12"/>
      <c r="N32" s="17">
        <v>0</v>
      </c>
      <c r="O32" s="12"/>
      <c r="P32" s="17">
        <v>0</v>
      </c>
      <c r="Q32" s="12"/>
      <c r="R32" s="17">
        <v>0</v>
      </c>
      <c r="S32" s="12"/>
      <c r="T32" s="17">
        <v>1555059</v>
      </c>
      <c r="U32" s="12"/>
      <c r="V32" s="17">
        <v>11660</v>
      </c>
      <c r="W32" s="12"/>
      <c r="X32" s="17">
        <v>26248850948</v>
      </c>
      <c r="Y32" s="12"/>
      <c r="Z32" s="17">
        <v>18024102611.757</v>
      </c>
      <c r="AA32" s="12"/>
      <c r="AB32" s="16">
        <v>1.29</v>
      </c>
    </row>
    <row r="33" spans="1:28" ht="21.75" customHeight="1" x14ac:dyDescent="0.2">
      <c r="A33" s="34" t="s">
        <v>43</v>
      </c>
      <c r="B33" s="34"/>
      <c r="C33" s="34"/>
      <c r="D33" s="2"/>
      <c r="E33" s="35">
        <v>0</v>
      </c>
      <c r="F33" s="35"/>
      <c r="G33" s="12"/>
      <c r="H33" s="17">
        <v>0</v>
      </c>
      <c r="I33" s="12"/>
      <c r="J33" s="17">
        <v>0</v>
      </c>
      <c r="K33" s="12"/>
      <c r="L33" s="17">
        <v>250000</v>
      </c>
      <c r="M33" s="12"/>
      <c r="N33" s="17">
        <v>4758566833</v>
      </c>
      <c r="O33" s="12"/>
      <c r="P33" s="17">
        <v>-125000</v>
      </c>
      <c r="Q33" s="12"/>
      <c r="R33" s="17">
        <v>3162321592</v>
      </c>
      <c r="S33" s="12"/>
      <c r="T33" s="17">
        <v>125000</v>
      </c>
      <c r="U33" s="12"/>
      <c r="V33" s="17">
        <v>25450</v>
      </c>
      <c r="W33" s="12"/>
      <c r="X33" s="17">
        <v>2379283417</v>
      </c>
      <c r="Y33" s="12"/>
      <c r="Z33" s="17">
        <v>3162321562.5</v>
      </c>
      <c r="AA33" s="12"/>
      <c r="AB33" s="16">
        <v>0.23</v>
      </c>
    </row>
    <row r="34" spans="1:28" ht="21.75" customHeight="1" x14ac:dyDescent="0.2">
      <c r="A34" s="34" t="s">
        <v>44</v>
      </c>
      <c r="B34" s="34"/>
      <c r="C34" s="34"/>
      <c r="D34" s="2"/>
      <c r="E34" s="35">
        <v>0</v>
      </c>
      <c r="F34" s="35"/>
      <c r="G34" s="12"/>
      <c r="H34" s="17">
        <v>0</v>
      </c>
      <c r="I34" s="12"/>
      <c r="J34" s="17">
        <v>0</v>
      </c>
      <c r="K34" s="12"/>
      <c r="L34" s="17">
        <v>3000000</v>
      </c>
      <c r="M34" s="12"/>
      <c r="N34" s="17">
        <v>11991338762</v>
      </c>
      <c r="O34" s="12"/>
      <c r="P34" s="17">
        <v>0</v>
      </c>
      <c r="Q34" s="12"/>
      <c r="R34" s="17">
        <v>0</v>
      </c>
      <c r="S34" s="12"/>
      <c r="T34" s="17">
        <v>3000000</v>
      </c>
      <c r="U34" s="12"/>
      <c r="V34" s="17">
        <v>3773</v>
      </c>
      <c r="W34" s="12"/>
      <c r="X34" s="17">
        <v>11991338762</v>
      </c>
      <c r="Y34" s="12"/>
      <c r="Z34" s="17">
        <v>11251651950</v>
      </c>
      <c r="AA34" s="12"/>
      <c r="AB34" s="16">
        <v>0.81</v>
      </c>
    </row>
    <row r="35" spans="1:28" ht="21.75" customHeight="1" x14ac:dyDescent="0.2">
      <c r="A35" s="34" t="s">
        <v>45</v>
      </c>
      <c r="B35" s="34"/>
      <c r="C35" s="34"/>
      <c r="D35" s="2"/>
      <c r="E35" s="35">
        <v>0</v>
      </c>
      <c r="F35" s="35"/>
      <c r="G35" s="12"/>
      <c r="H35" s="17">
        <v>0</v>
      </c>
      <c r="I35" s="12"/>
      <c r="J35" s="17">
        <v>0</v>
      </c>
      <c r="K35" s="12"/>
      <c r="L35" s="17">
        <v>2200000</v>
      </c>
      <c r="M35" s="12"/>
      <c r="N35" s="17">
        <v>5091120151</v>
      </c>
      <c r="O35" s="12"/>
      <c r="P35" s="17">
        <v>0</v>
      </c>
      <c r="Q35" s="12"/>
      <c r="R35" s="17">
        <v>0</v>
      </c>
      <c r="S35" s="12"/>
      <c r="T35" s="17">
        <v>2200000</v>
      </c>
      <c r="U35" s="12"/>
      <c r="V35" s="17">
        <v>2260</v>
      </c>
      <c r="W35" s="12"/>
      <c r="X35" s="17">
        <v>5091120151</v>
      </c>
      <c r="Y35" s="12"/>
      <c r="Z35" s="17">
        <v>4942416600</v>
      </c>
      <c r="AA35" s="12"/>
      <c r="AB35" s="16">
        <v>0.35</v>
      </c>
    </row>
    <row r="36" spans="1:28" ht="21.75" customHeight="1" x14ac:dyDescent="0.2">
      <c r="A36" s="34" t="s">
        <v>46</v>
      </c>
      <c r="B36" s="34"/>
      <c r="C36" s="34"/>
      <c r="D36" s="5"/>
      <c r="E36" s="35">
        <v>0</v>
      </c>
      <c r="F36" s="36"/>
      <c r="G36" s="12"/>
      <c r="H36" s="20">
        <v>0</v>
      </c>
      <c r="I36" s="12"/>
      <c r="J36" s="20">
        <v>0</v>
      </c>
      <c r="K36" s="12"/>
      <c r="L36" s="20">
        <v>3125000</v>
      </c>
      <c r="M36" s="12"/>
      <c r="N36" s="20">
        <v>7710119437</v>
      </c>
      <c r="O36" s="12"/>
      <c r="P36" s="20">
        <v>-1562500</v>
      </c>
      <c r="Q36" s="12"/>
      <c r="R36" s="20">
        <v>5196027721</v>
      </c>
      <c r="S36" s="12"/>
      <c r="T36" s="20">
        <v>1562500</v>
      </c>
      <c r="U36" s="12"/>
      <c r="V36" s="20">
        <v>2743</v>
      </c>
      <c r="W36" s="12"/>
      <c r="X36" s="20">
        <v>3855059721</v>
      </c>
      <c r="Y36" s="12"/>
      <c r="Z36" s="20">
        <v>4260436171.875</v>
      </c>
      <c r="AA36" s="12"/>
      <c r="AB36" s="19">
        <v>0.31</v>
      </c>
    </row>
    <row r="37" spans="1:28" ht="21.75" customHeight="1" x14ac:dyDescent="0.2">
      <c r="A37" s="37" t="s">
        <v>47</v>
      </c>
      <c r="B37" s="37"/>
      <c r="C37" s="37"/>
      <c r="D37" s="37"/>
      <c r="E37" s="12"/>
      <c r="F37" s="21">
        <v>240889554</v>
      </c>
      <c r="G37" s="12"/>
      <c r="H37" s="21">
        <v>1067811919213</v>
      </c>
      <c r="I37" s="12"/>
      <c r="J37" s="21">
        <v>1021108185673.45</v>
      </c>
      <c r="K37" s="12"/>
      <c r="L37" s="21">
        <v>43166874</v>
      </c>
      <c r="M37" s="12"/>
      <c r="N37" s="21">
        <v>127310840959</v>
      </c>
      <c r="O37" s="12"/>
      <c r="P37" s="21">
        <v>-3801185</v>
      </c>
      <c r="Q37" s="12"/>
      <c r="R37" s="21">
        <v>29666592473</v>
      </c>
      <c r="S37" s="12"/>
      <c r="T37" s="21">
        <v>280255243</v>
      </c>
      <c r="U37" s="12"/>
      <c r="V37" s="21"/>
      <c r="W37" s="12"/>
      <c r="X37" s="21">
        <v>1166295907689</v>
      </c>
      <c r="Y37" s="12"/>
      <c r="Z37" s="21">
        <v>1132162278253.1799</v>
      </c>
      <c r="AA37" s="12"/>
      <c r="AB37" s="22">
        <v>81.08</v>
      </c>
    </row>
  </sheetData>
  <mergeCells count="7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D37"/>
  </mergeCells>
  <pageMargins left="0.39" right="0.39" top="0.39" bottom="0.39" header="0" footer="0"/>
  <pageSetup scale="54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34"/>
  <sheetViews>
    <sheetView rightToLeft="1" view="pageBreakPreview" zoomScaleNormal="100" zoomScaleSheetLayoutView="100" workbookViewId="0">
      <selection activeCell="Y8" sqref="Y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25.28515625" bestFit="1" customWidth="1"/>
    <col min="26" max="26" width="0.28515625" customWidth="1"/>
  </cols>
  <sheetData>
    <row r="1" spans="1:25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7.3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4.45" customHeight="1" x14ac:dyDescent="0.2">
      <c r="A5" s="43" t="s">
        <v>201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7.35" customHeight="1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4.45" customHeight="1" x14ac:dyDescent="0.4">
      <c r="A7" s="6"/>
      <c r="B7" s="6"/>
      <c r="C7" s="6"/>
      <c r="D7" s="6"/>
      <c r="E7" s="41" t="s">
        <v>128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6"/>
      <c r="Y7" s="7" t="str">
        <f>'درآمد سود صندوق'!K6</f>
        <v>از ابتدای سال مالی تا پایان ماه</v>
      </c>
    </row>
    <row r="8" spans="1:25" ht="42" x14ac:dyDescent="0.4">
      <c r="A8" s="7" t="s">
        <v>202</v>
      </c>
      <c r="B8" s="6"/>
      <c r="C8" s="7" t="s">
        <v>203</v>
      </c>
      <c r="D8" s="6"/>
      <c r="E8" s="24" t="s">
        <v>52</v>
      </c>
      <c r="F8" s="8"/>
      <c r="G8" s="24" t="s">
        <v>13</v>
      </c>
      <c r="H8" s="8"/>
      <c r="I8" s="24" t="s">
        <v>51</v>
      </c>
      <c r="J8" s="8"/>
      <c r="K8" s="24" t="s">
        <v>204</v>
      </c>
      <c r="L8" s="8"/>
      <c r="M8" s="24" t="s">
        <v>205</v>
      </c>
      <c r="N8" s="8"/>
      <c r="O8" s="24" t="s">
        <v>206</v>
      </c>
      <c r="P8" s="8"/>
      <c r="Q8" s="24" t="s">
        <v>207</v>
      </c>
      <c r="R8" s="8"/>
      <c r="S8" s="24" t="s">
        <v>208</v>
      </c>
      <c r="T8" s="8"/>
      <c r="U8" s="24" t="s">
        <v>209</v>
      </c>
      <c r="V8" s="8"/>
      <c r="W8" s="24" t="s">
        <v>210</v>
      </c>
      <c r="X8" s="6"/>
      <c r="Y8" s="24" t="s">
        <v>210</v>
      </c>
    </row>
    <row r="9" spans="1:25" ht="15.75" x14ac:dyDescent="0.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x14ac:dyDescent="0.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x14ac:dyDescent="0.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x14ac:dyDescent="0.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x14ac:dyDescent="0.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x14ac:dyDescent="0.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x14ac:dyDescent="0.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x14ac:dyDescent="0.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5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8"/>
  <sheetViews>
    <sheetView rightToLeft="1" view="pageBreakPreview" zoomScaleNormal="100" zoomScaleSheetLayoutView="100" workbookViewId="0">
      <selection activeCell="K7" sqref="K7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2.140625" bestFit="1" customWidth="1"/>
    <col min="4" max="4" width="1.28515625" customWidth="1"/>
    <col min="5" max="5" width="17.42578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6"/>
    </row>
    <row r="2" spans="1:18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4.45" customHeight="1" x14ac:dyDescent="0.2">
      <c r="A5" s="43" t="s">
        <v>211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4.45" customHeight="1" x14ac:dyDescent="0.2">
      <c r="A6" s="41" t="s">
        <v>112</v>
      </c>
      <c r="B6" s="12"/>
      <c r="C6" s="41" t="s">
        <v>128</v>
      </c>
      <c r="D6" s="41"/>
      <c r="E6" s="41"/>
      <c r="F6" s="41"/>
      <c r="G6" s="41"/>
      <c r="H6" s="41"/>
      <c r="I6" s="41"/>
      <c r="J6" s="12"/>
      <c r="K6" s="41" t="str">
        <f>'درآمد اعمال اختیار'!Y7</f>
        <v>از ابتدای سال مالی تا پایان ماه</v>
      </c>
      <c r="L6" s="41"/>
      <c r="M6" s="41"/>
      <c r="N6" s="41"/>
      <c r="O6" s="41"/>
      <c r="P6" s="41"/>
      <c r="Q6" s="41"/>
      <c r="R6" s="41"/>
    </row>
    <row r="7" spans="1:18" ht="35.25" customHeight="1" x14ac:dyDescent="0.2">
      <c r="A7" s="41"/>
      <c r="B7" s="12"/>
      <c r="C7" s="24" t="s">
        <v>13</v>
      </c>
      <c r="D7" s="13"/>
      <c r="E7" s="24" t="s">
        <v>15</v>
      </c>
      <c r="F7" s="13"/>
      <c r="G7" s="24" t="s">
        <v>199</v>
      </c>
      <c r="H7" s="13"/>
      <c r="I7" s="24" t="s">
        <v>212</v>
      </c>
      <c r="J7" s="12"/>
      <c r="K7" s="24" t="s">
        <v>13</v>
      </c>
      <c r="L7" s="13"/>
      <c r="M7" s="24" t="s">
        <v>15</v>
      </c>
      <c r="N7" s="13"/>
      <c r="O7" s="24" t="s">
        <v>199</v>
      </c>
      <c r="P7" s="13"/>
      <c r="Q7" s="51" t="s">
        <v>212</v>
      </c>
      <c r="R7" s="51"/>
    </row>
    <row r="8" spans="1:18" ht="21.75" customHeight="1" x14ac:dyDescent="0.2">
      <c r="A8" s="3" t="s">
        <v>28</v>
      </c>
      <c r="B8" s="12"/>
      <c r="C8" s="15">
        <v>883216</v>
      </c>
      <c r="D8" s="12"/>
      <c r="E8" s="15">
        <v>9613671469</v>
      </c>
      <c r="F8" s="12"/>
      <c r="G8" s="15">
        <v>10070211071</v>
      </c>
      <c r="H8" s="12"/>
      <c r="I8" s="15">
        <v>-456539601</v>
      </c>
      <c r="J8" s="12"/>
      <c r="K8" s="15">
        <v>883216</v>
      </c>
      <c r="L8" s="12"/>
      <c r="M8" s="15">
        <v>9613671469</v>
      </c>
      <c r="N8" s="12"/>
      <c r="O8" s="15">
        <v>10070211071</v>
      </c>
      <c r="P8" s="12"/>
      <c r="Q8" s="40">
        <v>-456539601</v>
      </c>
      <c r="R8" s="40"/>
    </row>
    <row r="9" spans="1:18" ht="21.75" customHeight="1" x14ac:dyDescent="0.2">
      <c r="A9" s="4" t="s">
        <v>25</v>
      </c>
      <c r="B9" s="12"/>
      <c r="C9" s="17">
        <v>1439356</v>
      </c>
      <c r="D9" s="12"/>
      <c r="E9" s="17">
        <v>1158941383</v>
      </c>
      <c r="F9" s="12"/>
      <c r="G9" s="17">
        <v>944322608</v>
      </c>
      <c r="H9" s="12"/>
      <c r="I9" s="17">
        <v>214618775</v>
      </c>
      <c r="J9" s="12"/>
      <c r="K9" s="17">
        <v>1439356</v>
      </c>
      <c r="L9" s="12"/>
      <c r="M9" s="17">
        <v>1158941383</v>
      </c>
      <c r="N9" s="12"/>
      <c r="O9" s="17">
        <v>944322608</v>
      </c>
      <c r="P9" s="12"/>
      <c r="Q9" s="35">
        <v>214618775</v>
      </c>
      <c r="R9" s="35"/>
    </row>
    <row r="10" spans="1:18" ht="21.75" customHeight="1" x14ac:dyDescent="0.2">
      <c r="A10" s="4" t="s">
        <v>30</v>
      </c>
      <c r="B10" s="12"/>
      <c r="C10" s="17">
        <v>5459780</v>
      </c>
      <c r="D10" s="12"/>
      <c r="E10" s="17">
        <v>21253284514</v>
      </c>
      <c r="F10" s="12"/>
      <c r="G10" s="17">
        <v>21385577306</v>
      </c>
      <c r="H10" s="12"/>
      <c r="I10" s="17">
        <v>-132292791</v>
      </c>
      <c r="J10" s="12"/>
      <c r="K10" s="17">
        <v>5459780</v>
      </c>
      <c r="L10" s="12"/>
      <c r="M10" s="17">
        <v>21253284514</v>
      </c>
      <c r="N10" s="12"/>
      <c r="O10" s="17">
        <v>21385577306</v>
      </c>
      <c r="P10" s="12"/>
      <c r="Q10" s="35">
        <v>-132292791</v>
      </c>
      <c r="R10" s="35"/>
    </row>
    <row r="11" spans="1:18" ht="21.75" customHeight="1" x14ac:dyDescent="0.2">
      <c r="A11" s="4" t="s">
        <v>35</v>
      </c>
      <c r="B11" s="12"/>
      <c r="C11" s="17">
        <v>5648318</v>
      </c>
      <c r="D11" s="12"/>
      <c r="E11" s="17">
        <v>58392989282</v>
      </c>
      <c r="F11" s="12"/>
      <c r="G11" s="17">
        <v>58132866266</v>
      </c>
      <c r="H11" s="12"/>
      <c r="I11" s="17">
        <v>260123016</v>
      </c>
      <c r="J11" s="12"/>
      <c r="K11" s="17">
        <v>5648318</v>
      </c>
      <c r="L11" s="12"/>
      <c r="M11" s="17">
        <v>58392989282</v>
      </c>
      <c r="N11" s="12"/>
      <c r="O11" s="17">
        <v>58132866266</v>
      </c>
      <c r="P11" s="12"/>
      <c r="Q11" s="35">
        <v>260123016</v>
      </c>
      <c r="R11" s="35"/>
    </row>
    <row r="12" spans="1:18" ht="21.75" customHeight="1" x14ac:dyDescent="0.2">
      <c r="A12" s="4" t="s">
        <v>22</v>
      </c>
      <c r="B12" s="12"/>
      <c r="C12" s="17">
        <v>10561165</v>
      </c>
      <c r="D12" s="12"/>
      <c r="E12" s="17">
        <v>58895609242</v>
      </c>
      <c r="F12" s="12"/>
      <c r="G12" s="17">
        <v>59840458589</v>
      </c>
      <c r="H12" s="12"/>
      <c r="I12" s="17">
        <v>-944849346</v>
      </c>
      <c r="J12" s="12"/>
      <c r="K12" s="17">
        <v>10561165</v>
      </c>
      <c r="L12" s="12"/>
      <c r="M12" s="17">
        <v>58895609242</v>
      </c>
      <c r="N12" s="12"/>
      <c r="O12" s="17">
        <v>59840458589</v>
      </c>
      <c r="P12" s="12"/>
      <c r="Q12" s="35">
        <v>-944849346</v>
      </c>
      <c r="R12" s="35"/>
    </row>
    <row r="13" spans="1:18" ht="21.75" customHeight="1" x14ac:dyDescent="0.2">
      <c r="A13" s="4" t="s">
        <v>36</v>
      </c>
      <c r="B13" s="12"/>
      <c r="C13" s="17">
        <v>7957098</v>
      </c>
      <c r="D13" s="12"/>
      <c r="E13" s="17">
        <v>76645509156</v>
      </c>
      <c r="F13" s="12"/>
      <c r="G13" s="17">
        <v>66283732376</v>
      </c>
      <c r="H13" s="12"/>
      <c r="I13" s="17">
        <v>10361776780</v>
      </c>
      <c r="J13" s="12"/>
      <c r="K13" s="17">
        <v>7957098</v>
      </c>
      <c r="L13" s="12"/>
      <c r="M13" s="17">
        <v>76645509156</v>
      </c>
      <c r="N13" s="12"/>
      <c r="O13" s="17">
        <v>66283732376</v>
      </c>
      <c r="P13" s="12"/>
      <c r="Q13" s="35">
        <v>10361776780</v>
      </c>
      <c r="R13" s="35"/>
    </row>
    <row r="14" spans="1:18" ht="21.75" customHeight="1" x14ac:dyDescent="0.2">
      <c r="A14" s="4" t="s">
        <v>19</v>
      </c>
      <c r="B14" s="12"/>
      <c r="C14" s="17">
        <v>642320</v>
      </c>
      <c r="D14" s="12"/>
      <c r="E14" s="17">
        <v>12093155832</v>
      </c>
      <c r="F14" s="12"/>
      <c r="G14" s="17">
        <v>11263108177</v>
      </c>
      <c r="H14" s="12"/>
      <c r="I14" s="17">
        <v>830047655</v>
      </c>
      <c r="J14" s="12"/>
      <c r="K14" s="17">
        <v>642320</v>
      </c>
      <c r="L14" s="12"/>
      <c r="M14" s="17">
        <v>12093155832</v>
      </c>
      <c r="N14" s="12"/>
      <c r="O14" s="17">
        <v>11263108177</v>
      </c>
      <c r="P14" s="12"/>
      <c r="Q14" s="35">
        <v>830047655</v>
      </c>
      <c r="R14" s="35"/>
    </row>
    <row r="15" spans="1:18" ht="21.75" customHeight="1" x14ac:dyDescent="0.2">
      <c r="A15" s="4" t="s">
        <v>40</v>
      </c>
      <c r="B15" s="12"/>
      <c r="C15" s="17">
        <v>26889416</v>
      </c>
      <c r="D15" s="12"/>
      <c r="E15" s="17">
        <v>126296528280</v>
      </c>
      <c r="F15" s="12"/>
      <c r="G15" s="17">
        <v>125761939845</v>
      </c>
      <c r="H15" s="12"/>
      <c r="I15" s="17">
        <v>534588435</v>
      </c>
      <c r="J15" s="12"/>
      <c r="K15" s="17">
        <v>26889416</v>
      </c>
      <c r="L15" s="12"/>
      <c r="M15" s="17">
        <v>126296528280</v>
      </c>
      <c r="N15" s="12"/>
      <c r="O15" s="17">
        <v>125761939845</v>
      </c>
      <c r="P15" s="12"/>
      <c r="Q15" s="35">
        <v>534588435</v>
      </c>
      <c r="R15" s="35"/>
    </row>
    <row r="16" spans="1:18" ht="21.75" customHeight="1" x14ac:dyDescent="0.2">
      <c r="A16" s="4" t="s">
        <v>39</v>
      </c>
      <c r="B16" s="12"/>
      <c r="C16" s="17">
        <v>27325997</v>
      </c>
      <c r="D16" s="12"/>
      <c r="E16" s="17">
        <v>49165767245</v>
      </c>
      <c r="F16" s="12"/>
      <c r="G16" s="17">
        <v>45091256147</v>
      </c>
      <c r="H16" s="12"/>
      <c r="I16" s="17">
        <v>4074511098</v>
      </c>
      <c r="J16" s="12"/>
      <c r="K16" s="17">
        <v>27325997</v>
      </c>
      <c r="L16" s="12"/>
      <c r="M16" s="17">
        <v>49165767245</v>
      </c>
      <c r="N16" s="12"/>
      <c r="O16" s="17">
        <v>45091256147</v>
      </c>
      <c r="P16" s="12"/>
      <c r="Q16" s="35">
        <v>4074511098</v>
      </c>
      <c r="R16" s="35"/>
    </row>
    <row r="17" spans="1:18" ht="21.75" customHeight="1" x14ac:dyDescent="0.2">
      <c r="A17" s="4" t="s">
        <v>45</v>
      </c>
      <c r="B17" s="12"/>
      <c r="C17" s="17">
        <v>2200000</v>
      </c>
      <c r="D17" s="12"/>
      <c r="E17" s="17">
        <v>4942416600</v>
      </c>
      <c r="F17" s="12"/>
      <c r="G17" s="17">
        <v>5091120151</v>
      </c>
      <c r="H17" s="12"/>
      <c r="I17" s="17">
        <v>-148703551</v>
      </c>
      <c r="J17" s="12"/>
      <c r="K17" s="17">
        <v>2200000</v>
      </c>
      <c r="L17" s="12"/>
      <c r="M17" s="17">
        <v>4942416600</v>
      </c>
      <c r="N17" s="12"/>
      <c r="O17" s="17">
        <v>5091120151</v>
      </c>
      <c r="P17" s="12"/>
      <c r="Q17" s="35">
        <v>-148703551</v>
      </c>
      <c r="R17" s="35"/>
    </row>
    <row r="18" spans="1:18" ht="21.75" customHeight="1" x14ac:dyDescent="0.2">
      <c r="A18" s="4" t="s">
        <v>41</v>
      </c>
      <c r="B18" s="12"/>
      <c r="C18" s="17">
        <v>8973916</v>
      </c>
      <c r="D18" s="12"/>
      <c r="E18" s="17">
        <v>68331192390</v>
      </c>
      <c r="F18" s="12"/>
      <c r="G18" s="17">
        <v>61373185854</v>
      </c>
      <c r="H18" s="12"/>
      <c r="I18" s="17">
        <v>6958006536</v>
      </c>
      <c r="J18" s="12"/>
      <c r="K18" s="17">
        <v>8973916</v>
      </c>
      <c r="L18" s="12"/>
      <c r="M18" s="17">
        <v>68331192390</v>
      </c>
      <c r="N18" s="12"/>
      <c r="O18" s="17">
        <v>61373185854</v>
      </c>
      <c r="P18" s="12"/>
      <c r="Q18" s="35">
        <v>6958006536</v>
      </c>
      <c r="R18" s="35"/>
    </row>
    <row r="19" spans="1:18" ht="21.75" customHeight="1" x14ac:dyDescent="0.2">
      <c r="A19" s="4" t="s">
        <v>43</v>
      </c>
      <c r="B19" s="12"/>
      <c r="C19" s="17">
        <v>125000</v>
      </c>
      <c r="D19" s="12"/>
      <c r="E19" s="17">
        <v>3162321562</v>
      </c>
      <c r="F19" s="12"/>
      <c r="G19" s="17">
        <v>2379283417</v>
      </c>
      <c r="H19" s="12"/>
      <c r="I19" s="17">
        <v>783038145</v>
      </c>
      <c r="J19" s="12"/>
      <c r="K19" s="17">
        <v>125000</v>
      </c>
      <c r="L19" s="12"/>
      <c r="M19" s="17">
        <v>3162321562</v>
      </c>
      <c r="N19" s="12"/>
      <c r="O19" s="17">
        <v>2379283417</v>
      </c>
      <c r="P19" s="12"/>
      <c r="Q19" s="35">
        <v>783038145</v>
      </c>
      <c r="R19" s="35"/>
    </row>
    <row r="20" spans="1:18" ht="21.75" customHeight="1" x14ac:dyDescent="0.2">
      <c r="A20" s="4" t="s">
        <v>23</v>
      </c>
      <c r="B20" s="12"/>
      <c r="C20" s="17">
        <v>13708355</v>
      </c>
      <c r="D20" s="12"/>
      <c r="E20" s="17">
        <v>27730518235</v>
      </c>
      <c r="F20" s="12"/>
      <c r="G20" s="17">
        <v>28438025721</v>
      </c>
      <c r="H20" s="12"/>
      <c r="I20" s="17">
        <v>-707507485</v>
      </c>
      <c r="J20" s="12"/>
      <c r="K20" s="17">
        <v>13708355</v>
      </c>
      <c r="L20" s="12"/>
      <c r="M20" s="17">
        <v>27730518235</v>
      </c>
      <c r="N20" s="12"/>
      <c r="O20" s="17">
        <v>28438025721</v>
      </c>
      <c r="P20" s="12"/>
      <c r="Q20" s="35">
        <v>-707507485</v>
      </c>
      <c r="R20" s="35"/>
    </row>
    <row r="21" spans="1:18" ht="21.75" customHeight="1" x14ac:dyDescent="0.2">
      <c r="A21" s="4" t="s">
        <v>29</v>
      </c>
      <c r="B21" s="12"/>
      <c r="C21" s="17">
        <v>34645804</v>
      </c>
      <c r="D21" s="12"/>
      <c r="E21" s="17">
        <v>100632690804</v>
      </c>
      <c r="F21" s="12"/>
      <c r="G21" s="17">
        <v>113022541309</v>
      </c>
      <c r="H21" s="12"/>
      <c r="I21" s="17">
        <v>-12389850504</v>
      </c>
      <c r="J21" s="12"/>
      <c r="K21" s="17">
        <v>34645804</v>
      </c>
      <c r="L21" s="12"/>
      <c r="M21" s="17">
        <v>100632690804</v>
      </c>
      <c r="N21" s="12"/>
      <c r="O21" s="17">
        <v>113022541309</v>
      </c>
      <c r="P21" s="12"/>
      <c r="Q21" s="35">
        <v>-12389850504</v>
      </c>
      <c r="R21" s="35"/>
    </row>
    <row r="22" spans="1:18" ht="21.75" customHeight="1" x14ac:dyDescent="0.2">
      <c r="A22" s="4" t="s">
        <v>133</v>
      </c>
      <c r="B22" s="12"/>
      <c r="C22" s="17">
        <v>4165</v>
      </c>
      <c r="D22" s="12"/>
      <c r="E22" s="17">
        <v>18489767800</v>
      </c>
      <c r="F22" s="12"/>
      <c r="G22" s="17">
        <v>18490266400</v>
      </c>
      <c r="H22" s="12"/>
      <c r="I22" s="17">
        <v>-498600</v>
      </c>
      <c r="J22" s="12"/>
      <c r="K22" s="17">
        <v>4165</v>
      </c>
      <c r="L22" s="12"/>
      <c r="M22" s="17">
        <v>18489767800</v>
      </c>
      <c r="N22" s="12"/>
      <c r="O22" s="17">
        <v>18490266400</v>
      </c>
      <c r="P22" s="12"/>
      <c r="Q22" s="35">
        <v>-498600</v>
      </c>
      <c r="R22" s="35"/>
    </row>
    <row r="23" spans="1:18" ht="21.75" customHeight="1" x14ac:dyDescent="0.2">
      <c r="A23" s="4" t="s">
        <v>46</v>
      </c>
      <c r="B23" s="12"/>
      <c r="C23" s="17">
        <v>1562500</v>
      </c>
      <c r="D23" s="12"/>
      <c r="E23" s="17">
        <v>4260436171</v>
      </c>
      <c r="F23" s="12"/>
      <c r="G23" s="17">
        <v>3855059721</v>
      </c>
      <c r="H23" s="12"/>
      <c r="I23" s="17">
        <v>405376450</v>
      </c>
      <c r="J23" s="12"/>
      <c r="K23" s="17">
        <v>1562500</v>
      </c>
      <c r="L23" s="12"/>
      <c r="M23" s="17">
        <v>4260436171</v>
      </c>
      <c r="N23" s="12"/>
      <c r="O23" s="17">
        <v>3855059721</v>
      </c>
      <c r="P23" s="12"/>
      <c r="Q23" s="35">
        <v>405376450</v>
      </c>
      <c r="R23" s="35"/>
    </row>
    <row r="24" spans="1:18" ht="21.75" customHeight="1" x14ac:dyDescent="0.2">
      <c r="A24" s="4" t="s">
        <v>34</v>
      </c>
      <c r="B24" s="12"/>
      <c r="C24" s="17">
        <v>4900000</v>
      </c>
      <c r="D24" s="12"/>
      <c r="E24" s="17">
        <v>9541985355</v>
      </c>
      <c r="F24" s="12"/>
      <c r="G24" s="17">
        <v>8952613110</v>
      </c>
      <c r="H24" s="12"/>
      <c r="I24" s="17">
        <v>589372245</v>
      </c>
      <c r="J24" s="12"/>
      <c r="K24" s="17">
        <v>4900000</v>
      </c>
      <c r="L24" s="12"/>
      <c r="M24" s="17">
        <v>9541985355</v>
      </c>
      <c r="N24" s="12"/>
      <c r="O24" s="17">
        <v>8952613110</v>
      </c>
      <c r="P24" s="12"/>
      <c r="Q24" s="35">
        <v>589372245</v>
      </c>
      <c r="R24" s="35"/>
    </row>
    <row r="25" spans="1:18" ht="21.75" customHeight="1" x14ac:dyDescent="0.2">
      <c r="A25" s="4" t="s">
        <v>31</v>
      </c>
      <c r="B25" s="12"/>
      <c r="C25" s="17">
        <v>67307928</v>
      </c>
      <c r="D25" s="12"/>
      <c r="E25" s="17">
        <v>320486665518</v>
      </c>
      <c r="F25" s="12"/>
      <c r="G25" s="17">
        <v>315401699635</v>
      </c>
      <c r="H25" s="12"/>
      <c r="I25" s="17">
        <v>5084965883</v>
      </c>
      <c r="J25" s="12"/>
      <c r="K25" s="17">
        <v>67307928</v>
      </c>
      <c r="L25" s="12"/>
      <c r="M25" s="17">
        <v>320486665518</v>
      </c>
      <c r="N25" s="12"/>
      <c r="O25" s="17">
        <v>315401699635</v>
      </c>
      <c r="P25" s="12"/>
      <c r="Q25" s="35">
        <v>5084965883</v>
      </c>
      <c r="R25" s="35"/>
    </row>
    <row r="26" spans="1:18" ht="21.75" customHeight="1" x14ac:dyDescent="0.2">
      <c r="A26" s="4" t="s">
        <v>21</v>
      </c>
      <c r="B26" s="12"/>
      <c r="C26" s="17">
        <v>11922331</v>
      </c>
      <c r="D26" s="12"/>
      <c r="E26" s="17">
        <v>22162105154</v>
      </c>
      <c r="F26" s="12"/>
      <c r="G26" s="17">
        <v>23302696510</v>
      </c>
      <c r="H26" s="12"/>
      <c r="I26" s="17">
        <v>-1140591355</v>
      </c>
      <c r="J26" s="12"/>
      <c r="K26" s="17">
        <v>11922331</v>
      </c>
      <c r="L26" s="12"/>
      <c r="M26" s="17">
        <v>22162105154</v>
      </c>
      <c r="N26" s="12"/>
      <c r="O26" s="17">
        <v>23302696510</v>
      </c>
      <c r="P26" s="12"/>
      <c r="Q26" s="35">
        <v>-1140591355</v>
      </c>
      <c r="R26" s="35"/>
    </row>
    <row r="27" spans="1:18" ht="21.75" customHeight="1" x14ac:dyDescent="0.2">
      <c r="A27" s="4" t="s">
        <v>33</v>
      </c>
      <c r="B27" s="12"/>
      <c r="C27" s="17">
        <v>14000000</v>
      </c>
      <c r="D27" s="12"/>
      <c r="E27" s="17">
        <v>40497597000</v>
      </c>
      <c r="F27" s="12"/>
      <c r="G27" s="17">
        <v>37578797477</v>
      </c>
      <c r="H27" s="12"/>
      <c r="I27" s="17">
        <v>2918799523</v>
      </c>
      <c r="J27" s="12"/>
      <c r="K27" s="17">
        <v>14000000</v>
      </c>
      <c r="L27" s="12"/>
      <c r="M27" s="17">
        <v>40497597000</v>
      </c>
      <c r="N27" s="12"/>
      <c r="O27" s="17">
        <v>37578797477</v>
      </c>
      <c r="P27" s="12"/>
      <c r="Q27" s="35">
        <v>2918799523</v>
      </c>
      <c r="R27" s="35"/>
    </row>
    <row r="28" spans="1:18" ht="21.75" customHeight="1" x14ac:dyDescent="0.2">
      <c r="A28" s="4" t="s">
        <v>26</v>
      </c>
      <c r="B28" s="12"/>
      <c r="C28" s="17">
        <v>7594370</v>
      </c>
      <c r="D28" s="12"/>
      <c r="E28" s="17">
        <v>8485282252</v>
      </c>
      <c r="F28" s="12"/>
      <c r="G28" s="17">
        <v>8814994713</v>
      </c>
      <c r="H28" s="12"/>
      <c r="I28" s="17">
        <v>-329712460</v>
      </c>
      <c r="J28" s="12"/>
      <c r="K28" s="17">
        <v>7594370</v>
      </c>
      <c r="L28" s="12"/>
      <c r="M28" s="17">
        <v>8485282252</v>
      </c>
      <c r="N28" s="12"/>
      <c r="O28" s="17">
        <v>8814994713</v>
      </c>
      <c r="P28" s="12"/>
      <c r="Q28" s="35">
        <v>-329712460</v>
      </c>
      <c r="R28" s="35"/>
    </row>
    <row r="29" spans="1:18" ht="21.75" customHeight="1" x14ac:dyDescent="0.2">
      <c r="A29" s="4" t="s">
        <v>44</v>
      </c>
      <c r="B29" s="12"/>
      <c r="C29" s="17">
        <v>3000000</v>
      </c>
      <c r="D29" s="12"/>
      <c r="E29" s="17">
        <v>11251651950</v>
      </c>
      <c r="F29" s="12"/>
      <c r="G29" s="17">
        <v>11991338762</v>
      </c>
      <c r="H29" s="12"/>
      <c r="I29" s="17">
        <v>-739686812</v>
      </c>
      <c r="J29" s="12"/>
      <c r="K29" s="17">
        <v>3000000</v>
      </c>
      <c r="L29" s="12"/>
      <c r="M29" s="17">
        <v>11251651950</v>
      </c>
      <c r="N29" s="12"/>
      <c r="O29" s="17">
        <v>11991338762</v>
      </c>
      <c r="P29" s="12"/>
      <c r="Q29" s="35">
        <v>-739686812</v>
      </c>
      <c r="R29" s="35"/>
    </row>
    <row r="30" spans="1:18" ht="21.75" customHeight="1" x14ac:dyDescent="0.2">
      <c r="A30" s="4" t="s">
        <v>42</v>
      </c>
      <c r="B30" s="12"/>
      <c r="C30" s="17">
        <v>1555059</v>
      </c>
      <c r="D30" s="12"/>
      <c r="E30" s="17">
        <v>18024102611</v>
      </c>
      <c r="F30" s="12"/>
      <c r="G30" s="17">
        <v>22259612144</v>
      </c>
      <c r="H30" s="12"/>
      <c r="I30" s="17">
        <v>-4235509532</v>
      </c>
      <c r="J30" s="12"/>
      <c r="K30" s="17">
        <v>1555059</v>
      </c>
      <c r="L30" s="12"/>
      <c r="M30" s="17">
        <v>18024102611</v>
      </c>
      <c r="N30" s="12"/>
      <c r="O30" s="17">
        <v>22259612144</v>
      </c>
      <c r="P30" s="12"/>
      <c r="Q30" s="35">
        <v>-4235509532</v>
      </c>
      <c r="R30" s="35"/>
    </row>
    <row r="31" spans="1:18" ht="21.75" customHeight="1" x14ac:dyDescent="0.2">
      <c r="A31" s="4" t="s">
        <v>32</v>
      </c>
      <c r="B31" s="12"/>
      <c r="C31" s="17">
        <v>17932468</v>
      </c>
      <c r="D31" s="12"/>
      <c r="E31" s="17">
        <v>51516474766</v>
      </c>
      <c r="F31" s="12"/>
      <c r="G31" s="17">
        <v>54529029865</v>
      </c>
      <c r="H31" s="12"/>
      <c r="I31" s="17">
        <v>-3012555098</v>
      </c>
      <c r="J31" s="12"/>
      <c r="K31" s="17">
        <v>17932468</v>
      </c>
      <c r="L31" s="12"/>
      <c r="M31" s="17">
        <v>51516474766</v>
      </c>
      <c r="N31" s="12"/>
      <c r="O31" s="17">
        <v>54529029865</v>
      </c>
      <c r="P31" s="12"/>
      <c r="Q31" s="35">
        <v>-3012555098</v>
      </c>
      <c r="R31" s="35"/>
    </row>
    <row r="32" spans="1:18" ht="21.75" customHeight="1" x14ac:dyDescent="0.2">
      <c r="A32" s="4" t="s">
        <v>37</v>
      </c>
      <c r="B32" s="12"/>
      <c r="C32" s="17">
        <v>180000</v>
      </c>
      <c r="D32" s="12"/>
      <c r="E32" s="17">
        <v>619094340</v>
      </c>
      <c r="F32" s="12"/>
      <c r="G32" s="17">
        <v>670983750</v>
      </c>
      <c r="H32" s="12"/>
      <c r="I32" s="17">
        <v>-51889410</v>
      </c>
      <c r="J32" s="12"/>
      <c r="K32" s="17">
        <v>180000</v>
      </c>
      <c r="L32" s="12"/>
      <c r="M32" s="17">
        <v>619094340</v>
      </c>
      <c r="N32" s="12"/>
      <c r="O32" s="17">
        <v>670983750</v>
      </c>
      <c r="P32" s="12"/>
      <c r="Q32" s="35">
        <v>-51889410</v>
      </c>
      <c r="R32" s="35"/>
    </row>
    <row r="33" spans="1:18" ht="21.75" customHeight="1" x14ac:dyDescent="0.2">
      <c r="A33" s="4" t="s">
        <v>20</v>
      </c>
      <c r="B33" s="12"/>
      <c r="C33" s="17">
        <v>3836681</v>
      </c>
      <c r="D33" s="12"/>
      <c r="E33" s="17">
        <v>8512519333</v>
      </c>
      <c r="F33" s="12"/>
      <c r="G33" s="17">
        <v>8192155704</v>
      </c>
      <c r="H33" s="12"/>
      <c r="I33" s="17">
        <v>320363629</v>
      </c>
      <c r="J33" s="12"/>
      <c r="K33" s="17">
        <v>3836681</v>
      </c>
      <c r="L33" s="12"/>
      <c r="M33" s="17">
        <v>8512519333</v>
      </c>
      <c r="N33" s="12"/>
      <c r="O33" s="17">
        <v>8192155704</v>
      </c>
      <c r="P33" s="12"/>
      <c r="Q33" s="35">
        <v>320363629</v>
      </c>
      <c r="R33" s="35"/>
    </row>
    <row r="34" spans="1:18" ht="21.75" customHeight="1" x14ac:dyDescent="0.2">
      <c r="A34" s="4" t="s">
        <v>82</v>
      </c>
      <c r="B34" s="12"/>
      <c r="C34" s="17">
        <v>17380</v>
      </c>
      <c r="D34" s="12"/>
      <c r="E34" s="17">
        <v>8791817194</v>
      </c>
      <c r="F34" s="12"/>
      <c r="G34" s="17">
        <v>8733604749</v>
      </c>
      <c r="H34" s="12"/>
      <c r="I34" s="17">
        <v>58212445</v>
      </c>
      <c r="J34" s="12"/>
      <c r="K34" s="17">
        <v>17380</v>
      </c>
      <c r="L34" s="12"/>
      <c r="M34" s="17">
        <v>8791817194</v>
      </c>
      <c r="N34" s="12"/>
      <c r="O34" s="17">
        <v>8733604749</v>
      </c>
      <c r="P34" s="12"/>
      <c r="Q34" s="35">
        <v>58212445</v>
      </c>
      <c r="R34" s="35"/>
    </row>
    <row r="35" spans="1:18" ht="21.75" customHeight="1" x14ac:dyDescent="0.2">
      <c r="A35" s="4" t="s">
        <v>85</v>
      </c>
      <c r="B35" s="12"/>
      <c r="C35" s="17">
        <v>100000</v>
      </c>
      <c r="D35" s="12"/>
      <c r="E35" s="17">
        <v>99981875000</v>
      </c>
      <c r="F35" s="12"/>
      <c r="G35" s="17">
        <v>99981875000</v>
      </c>
      <c r="H35" s="12"/>
      <c r="I35" s="17">
        <v>0</v>
      </c>
      <c r="J35" s="12"/>
      <c r="K35" s="17">
        <v>100000</v>
      </c>
      <c r="L35" s="12"/>
      <c r="M35" s="17">
        <v>99981875000</v>
      </c>
      <c r="N35" s="12"/>
      <c r="O35" s="17">
        <v>99981875000</v>
      </c>
      <c r="P35" s="12"/>
      <c r="Q35" s="35">
        <v>0</v>
      </c>
      <c r="R35" s="35"/>
    </row>
    <row r="36" spans="1:18" ht="21.75" customHeight="1" x14ac:dyDescent="0.2">
      <c r="A36" s="18" t="s">
        <v>78</v>
      </c>
      <c r="B36" s="12"/>
      <c r="C36" s="20">
        <v>44700</v>
      </c>
      <c r="D36" s="12"/>
      <c r="E36" s="20">
        <v>22950630444</v>
      </c>
      <c r="F36" s="12"/>
      <c r="G36" s="20">
        <v>22792868046</v>
      </c>
      <c r="H36" s="12"/>
      <c r="I36" s="20">
        <v>157762398</v>
      </c>
      <c r="J36" s="12"/>
      <c r="K36" s="20">
        <v>44700</v>
      </c>
      <c r="L36" s="12"/>
      <c r="M36" s="20">
        <v>22950630444</v>
      </c>
      <c r="N36" s="12"/>
      <c r="O36" s="20">
        <v>22792868046</v>
      </c>
      <c r="P36" s="12"/>
      <c r="Q36" s="36">
        <v>157762398</v>
      </c>
      <c r="R36" s="36"/>
    </row>
    <row r="37" spans="1:18" ht="21.75" customHeight="1" x14ac:dyDescent="0.2">
      <c r="A37" s="10" t="s">
        <v>47</v>
      </c>
      <c r="B37" s="12"/>
      <c r="C37" s="21">
        <v>280417323</v>
      </c>
      <c r="D37" s="12"/>
      <c r="E37" s="21">
        <v>1263886600882</v>
      </c>
      <c r="F37" s="12"/>
      <c r="G37" s="21">
        <v>1254625224423</v>
      </c>
      <c r="H37" s="12"/>
      <c r="I37" s="21">
        <v>9261376468</v>
      </c>
      <c r="J37" s="12"/>
      <c r="K37" s="21">
        <v>280417323</v>
      </c>
      <c r="L37" s="12"/>
      <c r="M37" s="21">
        <v>1263886600882</v>
      </c>
      <c r="N37" s="12"/>
      <c r="O37" s="21">
        <v>1254625224423</v>
      </c>
      <c r="P37" s="12"/>
      <c r="Q37" s="56">
        <v>9261376468</v>
      </c>
      <c r="R37" s="56"/>
    </row>
    <row r="38" spans="1:18" ht="15.75" x14ac:dyDescent="0.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</sheetData>
  <mergeCells count="3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</mergeCells>
  <pageMargins left="0.39" right="0.39" top="0.39" bottom="0.39" header="0" footer="0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3"/>
  <sheetViews>
    <sheetView rightToLeft="1" view="pageBreakPreview" zoomScaleNormal="100" zoomScaleSheetLayoutView="100" workbookViewId="0">
      <selection activeCell="K21" sqref="K21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</row>
    <row r="2" spans="1:49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</row>
    <row r="3" spans="1:49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</row>
    <row r="4" spans="1:49" ht="14.4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ht="14.45" customHeight="1" x14ac:dyDescent="0.2">
      <c r="A5" s="43" t="s">
        <v>48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</row>
    <row r="6" spans="1:49" ht="14.45" customHeight="1" x14ac:dyDescent="0.4">
      <c r="A6" s="6"/>
      <c r="B6" s="6"/>
      <c r="C6" s="6"/>
      <c r="D6" s="6"/>
      <c r="E6" s="6"/>
      <c r="F6" s="6"/>
      <c r="G6" s="6"/>
      <c r="H6" s="6"/>
      <c r="I6" s="41" t="s">
        <v>7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6"/>
      <c r="AC6" s="41" t="s">
        <v>9</v>
      </c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6"/>
      <c r="AU6" s="6"/>
      <c r="AV6" s="6"/>
      <c r="AW6" s="6"/>
    </row>
    <row r="7" spans="1:49" ht="14.45" customHeight="1" x14ac:dyDescent="0.4">
      <c r="A7" s="6"/>
      <c r="B7" s="6"/>
      <c r="C7" s="6"/>
      <c r="D7" s="6"/>
      <c r="E7" s="6"/>
      <c r="F7" s="6"/>
      <c r="G7" s="6"/>
      <c r="H7" s="6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6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6"/>
      <c r="AU7" s="6"/>
      <c r="AV7" s="6"/>
      <c r="AW7" s="6"/>
    </row>
    <row r="8" spans="1:49" ht="14.45" customHeight="1" x14ac:dyDescent="0.4">
      <c r="A8" s="41" t="s">
        <v>49</v>
      </c>
      <c r="B8" s="41"/>
      <c r="C8" s="41"/>
      <c r="D8" s="41"/>
      <c r="E8" s="41"/>
      <c r="F8" s="41"/>
      <c r="G8" s="41"/>
      <c r="H8" s="6"/>
      <c r="I8" s="41" t="s">
        <v>50</v>
      </c>
      <c r="J8" s="41"/>
      <c r="K8" s="41"/>
      <c r="L8" s="6"/>
      <c r="M8" s="41" t="s">
        <v>51</v>
      </c>
      <c r="N8" s="41"/>
      <c r="O8" s="41"/>
      <c r="P8" s="6"/>
      <c r="Q8" s="41" t="s">
        <v>52</v>
      </c>
      <c r="R8" s="41"/>
      <c r="S8" s="41"/>
      <c r="T8" s="41"/>
      <c r="U8" s="41"/>
      <c r="V8" s="6"/>
      <c r="W8" s="41" t="s">
        <v>53</v>
      </c>
      <c r="X8" s="41"/>
      <c r="Y8" s="41"/>
      <c r="Z8" s="41"/>
      <c r="AA8" s="41"/>
      <c r="AB8" s="6"/>
      <c r="AC8" s="41" t="s">
        <v>50</v>
      </c>
      <c r="AD8" s="41"/>
      <c r="AE8" s="41"/>
      <c r="AF8" s="41"/>
      <c r="AG8" s="41"/>
      <c r="AH8" s="6"/>
      <c r="AI8" s="41" t="s">
        <v>51</v>
      </c>
      <c r="AJ8" s="41"/>
      <c r="AK8" s="41"/>
      <c r="AL8" s="6"/>
      <c r="AM8" s="41" t="s">
        <v>52</v>
      </c>
      <c r="AN8" s="41"/>
      <c r="AO8" s="41"/>
      <c r="AP8" s="6"/>
      <c r="AQ8" s="41" t="s">
        <v>53</v>
      </c>
      <c r="AR8" s="41"/>
      <c r="AS8" s="41"/>
      <c r="AT8" s="6"/>
      <c r="AU8" s="6"/>
      <c r="AV8" s="6"/>
      <c r="AW8" s="6"/>
    </row>
    <row r="9" spans="1:49" ht="21.75" customHeight="1" x14ac:dyDescent="0.4">
      <c r="A9" s="46" t="s">
        <v>54</v>
      </c>
      <c r="B9" s="46"/>
      <c r="C9" s="46"/>
      <c r="D9" s="46"/>
      <c r="E9" s="46"/>
      <c r="F9" s="46"/>
      <c r="G9" s="46"/>
      <c r="H9" s="6"/>
      <c r="I9" s="45">
        <v>3500000</v>
      </c>
      <c r="J9" s="45"/>
      <c r="K9" s="45"/>
      <c r="L9" s="6"/>
      <c r="M9" s="45">
        <v>2450</v>
      </c>
      <c r="N9" s="45"/>
      <c r="O9" s="45"/>
      <c r="P9" s="6"/>
      <c r="Q9" s="46" t="s">
        <v>55</v>
      </c>
      <c r="R9" s="46"/>
      <c r="S9" s="46"/>
      <c r="T9" s="46"/>
      <c r="U9" s="46"/>
      <c r="V9" s="6"/>
      <c r="W9" s="47">
        <v>0.38628152843711</v>
      </c>
      <c r="X9" s="47"/>
      <c r="Y9" s="47"/>
      <c r="Z9" s="47"/>
      <c r="AA9" s="47"/>
      <c r="AB9" s="6"/>
      <c r="AC9" s="45">
        <v>3500000</v>
      </c>
      <c r="AD9" s="45"/>
      <c r="AE9" s="45"/>
      <c r="AF9" s="45"/>
      <c r="AG9" s="45"/>
      <c r="AH9" s="6"/>
      <c r="AI9" s="45">
        <v>2450</v>
      </c>
      <c r="AJ9" s="45"/>
      <c r="AK9" s="45"/>
      <c r="AL9" s="6"/>
      <c r="AM9" s="46" t="s">
        <v>55</v>
      </c>
      <c r="AN9" s="46"/>
      <c r="AO9" s="46"/>
      <c r="AP9" s="6"/>
      <c r="AQ9" s="47">
        <v>0.38628152843711</v>
      </c>
      <c r="AR9" s="47"/>
      <c r="AS9" s="47"/>
      <c r="AT9" s="6"/>
      <c r="AU9" s="6"/>
      <c r="AV9" s="6"/>
      <c r="AW9" s="6"/>
    </row>
    <row r="10" spans="1:49" ht="14.45" customHeight="1" x14ac:dyDescent="0.2">
      <c r="A10" s="43" t="s">
        <v>56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</row>
    <row r="11" spans="1:49" ht="14.45" customHeight="1" x14ac:dyDescent="0.4">
      <c r="A11" s="6"/>
      <c r="B11" s="6"/>
      <c r="C11" s="41" t="s">
        <v>7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6"/>
      <c r="Y11" s="41" t="s">
        <v>9</v>
      </c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6"/>
    </row>
    <row r="12" spans="1:49" ht="14.45" customHeight="1" x14ac:dyDescent="0.4">
      <c r="A12" s="7" t="s">
        <v>49</v>
      </c>
      <c r="B12" s="6"/>
      <c r="C12" s="9" t="s">
        <v>57</v>
      </c>
      <c r="D12" s="8"/>
      <c r="E12" s="9" t="s">
        <v>58</v>
      </c>
      <c r="F12" s="8"/>
      <c r="G12" s="42" t="s">
        <v>59</v>
      </c>
      <c r="H12" s="42"/>
      <c r="I12" s="42"/>
      <c r="J12" s="8"/>
      <c r="K12" s="42" t="s">
        <v>60</v>
      </c>
      <c r="L12" s="42"/>
      <c r="M12" s="42"/>
      <c r="N12" s="8"/>
      <c r="O12" s="42" t="s">
        <v>51</v>
      </c>
      <c r="P12" s="42"/>
      <c r="Q12" s="42"/>
      <c r="R12" s="8"/>
      <c r="S12" s="42" t="s">
        <v>52</v>
      </c>
      <c r="T12" s="42"/>
      <c r="U12" s="42"/>
      <c r="V12" s="42"/>
      <c r="W12" s="42"/>
      <c r="X12" s="6"/>
      <c r="Y12" s="42" t="s">
        <v>57</v>
      </c>
      <c r="Z12" s="42"/>
      <c r="AA12" s="42"/>
      <c r="AB12" s="42"/>
      <c r="AC12" s="42"/>
      <c r="AD12" s="8"/>
      <c r="AE12" s="42" t="s">
        <v>58</v>
      </c>
      <c r="AF12" s="42"/>
      <c r="AG12" s="42"/>
      <c r="AH12" s="42"/>
      <c r="AI12" s="42"/>
      <c r="AJ12" s="8"/>
      <c r="AK12" s="42" t="s">
        <v>59</v>
      </c>
      <c r="AL12" s="42"/>
      <c r="AM12" s="42"/>
      <c r="AN12" s="8"/>
      <c r="AO12" s="42" t="s">
        <v>60</v>
      </c>
      <c r="AP12" s="42"/>
      <c r="AQ12" s="42"/>
      <c r="AR12" s="8"/>
      <c r="AS12" s="42" t="s">
        <v>51</v>
      </c>
      <c r="AT12" s="42"/>
      <c r="AU12" s="8"/>
      <c r="AV12" s="9" t="s">
        <v>52</v>
      </c>
      <c r="AW12" s="6"/>
    </row>
    <row r="13" spans="1:49" ht="14.45" customHeight="1" x14ac:dyDescent="0.2">
      <c r="A13" s="43" t="s">
        <v>61</v>
      </c>
      <c r="B13" s="43"/>
      <c r="C13" s="44"/>
      <c r="D13" s="43"/>
      <c r="E13" s="44"/>
      <c r="F13" s="43"/>
      <c r="G13" s="44"/>
      <c r="H13" s="44"/>
      <c r="I13" s="44"/>
      <c r="J13" s="43"/>
      <c r="K13" s="44"/>
      <c r="L13" s="44"/>
      <c r="M13" s="44"/>
      <c r="N13" s="43"/>
      <c r="O13" s="44"/>
      <c r="P13" s="44"/>
      <c r="Q13" s="44"/>
      <c r="R13" s="43"/>
      <c r="S13" s="44"/>
      <c r="T13" s="44"/>
      <c r="U13" s="44"/>
      <c r="V13" s="44"/>
      <c r="W13" s="44"/>
      <c r="X13" s="43"/>
      <c r="Y13" s="44"/>
      <c r="Z13" s="44"/>
      <c r="AA13" s="44"/>
      <c r="AB13" s="44"/>
      <c r="AC13" s="44"/>
      <c r="AD13" s="43"/>
      <c r="AE13" s="44"/>
      <c r="AF13" s="44"/>
      <c r="AG13" s="44"/>
      <c r="AH13" s="44"/>
      <c r="AI13" s="44"/>
      <c r="AJ13" s="43"/>
      <c r="AK13" s="44"/>
      <c r="AL13" s="44"/>
      <c r="AM13" s="44"/>
      <c r="AN13" s="43"/>
      <c r="AO13" s="44"/>
      <c r="AP13" s="44"/>
      <c r="AQ13" s="44"/>
      <c r="AR13" s="43"/>
      <c r="AS13" s="44"/>
      <c r="AT13" s="44"/>
      <c r="AU13" s="43"/>
      <c r="AV13" s="44"/>
      <c r="AW13" s="43"/>
    </row>
    <row r="14" spans="1:49" ht="14.45" customHeight="1" x14ac:dyDescent="0.4">
      <c r="A14" s="6"/>
      <c r="B14" s="6"/>
      <c r="C14" s="41" t="s">
        <v>7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6"/>
      <c r="O14" s="41" t="s">
        <v>9</v>
      </c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1:49" ht="14.45" customHeight="1" x14ac:dyDescent="0.4">
      <c r="A15" s="7" t="s">
        <v>49</v>
      </c>
      <c r="B15" s="6"/>
      <c r="C15" s="9" t="s">
        <v>58</v>
      </c>
      <c r="D15" s="8"/>
      <c r="E15" s="9" t="s">
        <v>60</v>
      </c>
      <c r="F15" s="8"/>
      <c r="G15" s="42" t="s">
        <v>51</v>
      </c>
      <c r="H15" s="42"/>
      <c r="I15" s="42"/>
      <c r="J15" s="8"/>
      <c r="K15" s="42" t="s">
        <v>52</v>
      </c>
      <c r="L15" s="42"/>
      <c r="M15" s="42"/>
      <c r="N15" s="6"/>
      <c r="O15" s="42" t="s">
        <v>58</v>
      </c>
      <c r="P15" s="42"/>
      <c r="Q15" s="42"/>
      <c r="R15" s="42"/>
      <c r="S15" s="42"/>
      <c r="T15" s="8"/>
      <c r="U15" s="42" t="s">
        <v>60</v>
      </c>
      <c r="V15" s="42"/>
      <c r="W15" s="42"/>
      <c r="X15" s="42"/>
      <c r="Y15" s="42"/>
      <c r="Z15" s="8"/>
      <c r="AA15" s="42" t="s">
        <v>51</v>
      </c>
      <c r="AB15" s="42"/>
      <c r="AC15" s="42"/>
      <c r="AD15" s="42"/>
      <c r="AE15" s="42"/>
      <c r="AF15" s="8"/>
      <c r="AG15" s="42" t="s">
        <v>52</v>
      </c>
      <c r="AH15" s="42"/>
      <c r="AI15" s="42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49" ht="21.75" customHeight="1" x14ac:dyDescent="0.4">
      <c r="A16" s="8"/>
      <c r="B16" s="6"/>
      <c r="C16" s="8"/>
      <c r="D16" s="6"/>
      <c r="E16" s="8"/>
      <c r="F16" s="6"/>
      <c r="G16" s="8"/>
      <c r="H16" s="8"/>
      <c r="I16" s="8"/>
      <c r="J16" s="6"/>
      <c r="K16" s="8"/>
      <c r="L16" s="8"/>
      <c r="M16" s="8"/>
      <c r="N16" s="6"/>
      <c r="O16" s="8"/>
      <c r="P16" s="8"/>
      <c r="Q16" s="8"/>
      <c r="R16" s="8"/>
      <c r="S16" s="8"/>
      <c r="T16" s="6"/>
      <c r="U16" s="8"/>
      <c r="V16" s="8"/>
      <c r="W16" s="8"/>
      <c r="X16" s="8"/>
      <c r="Y16" s="8"/>
      <c r="Z16" s="6"/>
      <c r="AA16" s="8"/>
      <c r="AB16" s="8"/>
      <c r="AC16" s="8"/>
      <c r="AD16" s="8"/>
      <c r="AE16" s="8"/>
      <c r="AF16" s="6"/>
      <c r="AG16" s="8"/>
      <c r="AH16" s="8"/>
      <c r="AI16" s="8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1:49" ht="21.75" customHeight="1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1:49" ht="21.75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1:49" ht="21.75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1:49" ht="21.75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1:49" ht="21.75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1:49" ht="21.75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1:49" ht="21.75" customHeight="1" x14ac:dyDescent="0.2"/>
    <row r="24" spans="1:49" ht="21.75" customHeight="1" x14ac:dyDescent="0.2"/>
    <row r="25" spans="1:49" ht="21.75" customHeight="1" x14ac:dyDescent="0.2"/>
    <row r="26" spans="1:49" ht="21.75" customHeight="1" x14ac:dyDescent="0.2"/>
    <row r="27" spans="1:49" ht="21.75" customHeight="1" x14ac:dyDescent="0.2"/>
    <row r="28" spans="1:49" ht="21.75" customHeight="1" x14ac:dyDescent="0.2"/>
    <row r="29" spans="1:49" ht="21.75" customHeight="1" x14ac:dyDescent="0.2"/>
    <row r="30" spans="1:49" ht="21.75" customHeight="1" x14ac:dyDescent="0.2"/>
    <row r="31" spans="1:49" ht="21.75" customHeight="1" x14ac:dyDescent="0.2"/>
    <row r="32" spans="1:4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Normal="100" zoomScaleSheetLayoutView="100" workbookViewId="0">
      <selection activeCell="U24" sqref="U24"/>
    </sheetView>
  </sheetViews>
  <sheetFormatPr defaultRowHeight="15.75" x14ac:dyDescent="0.4"/>
  <cols>
    <col min="1" max="1" width="5.140625" style="6" customWidth="1"/>
    <col min="2" max="2" width="14.28515625" style="6" customWidth="1"/>
    <col min="3" max="3" width="1.28515625" style="6" customWidth="1"/>
    <col min="4" max="4" width="2.5703125" style="6" customWidth="1"/>
    <col min="5" max="5" width="10.42578125" style="6" customWidth="1"/>
    <col min="6" max="6" width="1.28515625" style="6" customWidth="1"/>
    <col min="7" max="7" width="14.28515625" style="6" customWidth="1"/>
    <col min="8" max="8" width="1.28515625" style="6" customWidth="1"/>
    <col min="9" max="9" width="14.28515625" style="6" customWidth="1"/>
    <col min="10" max="10" width="1.28515625" style="6" customWidth="1"/>
    <col min="11" max="11" width="13" style="6" customWidth="1"/>
    <col min="12" max="12" width="1.28515625" style="6" customWidth="1"/>
    <col min="13" max="13" width="13" style="6" customWidth="1"/>
    <col min="14" max="14" width="1.28515625" style="6" customWidth="1"/>
    <col min="15" max="15" width="13" style="6" customWidth="1"/>
    <col min="16" max="16" width="1.28515625" style="6" customWidth="1"/>
    <col min="17" max="17" width="13" style="6" customWidth="1"/>
    <col min="18" max="18" width="1.28515625" style="6" customWidth="1"/>
    <col min="19" max="19" width="15.5703125" style="6" customWidth="1"/>
    <col min="20" max="20" width="1.28515625" style="6" customWidth="1"/>
    <col min="21" max="21" width="19.42578125" style="6" customWidth="1"/>
    <col min="22" max="22" width="1.28515625" style="6" customWidth="1"/>
    <col min="23" max="23" width="14.28515625" style="6" customWidth="1"/>
    <col min="24" max="24" width="1.28515625" style="6" customWidth="1"/>
    <col min="25" max="25" width="16.85546875" style="6" customWidth="1"/>
    <col min="26" max="26" width="1.28515625" style="6" customWidth="1"/>
    <col min="27" max="27" width="15.5703125" style="6" customWidth="1"/>
    <col min="28" max="28" width="0.28515625" style="6" customWidth="1"/>
    <col min="29" max="16384" width="9.140625" style="6"/>
  </cols>
  <sheetData>
    <row r="1" spans="1:27" ht="29.1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1.75" customHeight="1" x14ac:dyDescent="0.4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21.75" customHeight="1" x14ac:dyDescent="0.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4.45" customHeight="1" x14ac:dyDescent="0.4"/>
    <row r="5" spans="1:27" ht="14.45" customHeight="1" x14ac:dyDescent="0.4">
      <c r="A5" s="1" t="s">
        <v>62</v>
      </c>
      <c r="B5" s="43" t="s">
        <v>63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ht="14.45" customHeight="1" x14ac:dyDescent="0.4">
      <c r="E6" s="41" t="s">
        <v>7</v>
      </c>
      <c r="F6" s="41"/>
      <c r="G6" s="41"/>
      <c r="H6" s="41"/>
      <c r="I6" s="41"/>
      <c r="K6" s="41" t="s">
        <v>8</v>
      </c>
      <c r="L6" s="41"/>
      <c r="M6" s="41"/>
      <c r="N6" s="41"/>
      <c r="O6" s="41"/>
      <c r="P6" s="41"/>
      <c r="Q6" s="41"/>
      <c r="S6" s="41" t="s">
        <v>9</v>
      </c>
      <c r="T6" s="41"/>
      <c r="U6" s="41"/>
      <c r="V6" s="41"/>
      <c r="W6" s="41"/>
      <c r="X6" s="41"/>
      <c r="Y6" s="41"/>
      <c r="Z6" s="41"/>
      <c r="AA6" s="41"/>
    </row>
    <row r="7" spans="1:27" ht="14.45" customHeight="1" x14ac:dyDescent="0.4">
      <c r="E7" s="8"/>
      <c r="F7" s="8"/>
      <c r="G7" s="8"/>
      <c r="H7" s="8"/>
      <c r="I7" s="8"/>
      <c r="K7" s="42" t="s">
        <v>64</v>
      </c>
      <c r="L7" s="42"/>
      <c r="M7" s="42"/>
      <c r="N7" s="8"/>
      <c r="O7" s="42" t="s">
        <v>65</v>
      </c>
      <c r="P7" s="42"/>
      <c r="Q7" s="42"/>
      <c r="S7" s="8"/>
      <c r="T7" s="8"/>
      <c r="U7" s="8"/>
      <c r="V7" s="8"/>
      <c r="W7" s="8"/>
      <c r="X7" s="8"/>
      <c r="Y7" s="8"/>
      <c r="Z7" s="8"/>
      <c r="AA7" s="8"/>
    </row>
    <row r="8" spans="1:27" ht="14.45" customHeight="1" x14ac:dyDescent="0.4">
      <c r="A8" s="41" t="s">
        <v>66</v>
      </c>
      <c r="B8" s="41"/>
      <c r="D8" s="41" t="s">
        <v>67</v>
      </c>
      <c r="E8" s="41"/>
      <c r="G8" s="7" t="s">
        <v>14</v>
      </c>
      <c r="I8" s="7" t="s">
        <v>15</v>
      </c>
      <c r="K8" s="9" t="s">
        <v>13</v>
      </c>
      <c r="L8" s="8"/>
      <c r="M8" s="9" t="s">
        <v>14</v>
      </c>
      <c r="O8" s="9" t="s">
        <v>13</v>
      </c>
      <c r="P8" s="8"/>
      <c r="Q8" s="9" t="s">
        <v>16</v>
      </c>
      <c r="S8" s="7" t="s">
        <v>13</v>
      </c>
      <c r="U8" s="7" t="s">
        <v>68</v>
      </c>
      <c r="W8" s="7" t="s">
        <v>14</v>
      </c>
      <c r="Y8" s="7" t="s">
        <v>15</v>
      </c>
      <c r="AA8" s="7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view="pageBreakPreview" zoomScale="112" zoomScaleNormal="100" zoomScaleSheetLayoutView="112" workbookViewId="0">
      <selection activeCell="T21" sqref="T21"/>
    </sheetView>
  </sheetViews>
  <sheetFormatPr defaultRowHeight="15.75" x14ac:dyDescent="0.4"/>
  <cols>
    <col min="1" max="1" width="6.42578125" style="6" bestFit="1" customWidth="1"/>
    <col min="2" max="2" width="28.5703125" style="6" customWidth="1"/>
    <col min="3" max="3" width="1.28515625" style="6" customWidth="1"/>
    <col min="4" max="4" width="18.5703125" style="6" bestFit="1" customWidth="1"/>
    <col min="5" max="5" width="1.28515625" style="6" customWidth="1"/>
    <col min="6" max="6" width="27.85546875" style="6" bestFit="1" customWidth="1"/>
    <col min="7" max="7" width="1.28515625" style="6" customWidth="1"/>
    <col min="8" max="8" width="15.42578125" style="6" bestFit="1" customWidth="1"/>
    <col min="9" max="9" width="1.28515625" style="6" customWidth="1"/>
    <col min="10" max="10" width="12.85546875" style="6" bestFit="1" customWidth="1"/>
    <col min="11" max="11" width="1.28515625" style="6" customWidth="1"/>
    <col min="12" max="12" width="12.85546875" style="6" bestFit="1" customWidth="1"/>
    <col min="13" max="13" width="1.28515625" style="6" customWidth="1"/>
    <col min="14" max="14" width="11.85546875" style="6" bestFit="1" customWidth="1"/>
    <col min="15" max="15" width="1.28515625" style="6" customWidth="1"/>
    <col min="16" max="16" width="8.28515625" style="6" bestFit="1" customWidth="1"/>
    <col min="17" max="17" width="1.28515625" style="6" customWidth="1"/>
    <col min="18" max="18" width="16.140625" style="6" bestFit="1" customWidth="1"/>
    <col min="19" max="19" width="1.28515625" style="6" customWidth="1"/>
    <col min="20" max="20" width="16" style="6" bestFit="1" customWidth="1"/>
    <col min="21" max="21" width="1.28515625" style="6" customWidth="1"/>
    <col min="22" max="22" width="5.42578125" style="6" bestFit="1" customWidth="1"/>
    <col min="23" max="23" width="1.28515625" style="6" customWidth="1"/>
    <col min="24" max="24" width="12.85546875" style="6" bestFit="1" customWidth="1"/>
    <col min="25" max="25" width="1.28515625" style="6" customWidth="1"/>
    <col min="26" max="26" width="7.140625" style="6" bestFit="1" customWidth="1"/>
    <col min="27" max="27" width="1.28515625" style="6" customWidth="1"/>
    <col min="28" max="28" width="14.85546875" style="6" bestFit="1" customWidth="1"/>
    <col min="29" max="29" width="1.28515625" style="6" customWidth="1"/>
    <col min="30" max="30" width="8.28515625" style="6" bestFit="1" customWidth="1"/>
    <col min="31" max="31" width="1.28515625" style="6" customWidth="1"/>
    <col min="32" max="32" width="16.140625" style="6" bestFit="1" customWidth="1"/>
    <col min="33" max="33" width="1.28515625" style="6" customWidth="1"/>
    <col min="34" max="34" width="16.140625" style="6" bestFit="1" customWidth="1"/>
    <col min="35" max="35" width="1.28515625" style="6" customWidth="1"/>
    <col min="36" max="36" width="16" style="6" bestFit="1" customWidth="1"/>
    <col min="37" max="37" width="1.28515625" style="6" customWidth="1"/>
    <col min="38" max="38" width="18.28515625" style="6" bestFit="1" customWidth="1"/>
    <col min="39" max="39" width="0.28515625" style="6" customWidth="1"/>
    <col min="40" max="16384" width="9.140625" style="6"/>
  </cols>
  <sheetData>
    <row r="1" spans="1:38" ht="29.1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38" ht="21.75" customHeight="1" x14ac:dyDescent="0.4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38" ht="21.75" customHeight="1" x14ac:dyDescent="0.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</row>
    <row r="4" spans="1:38" ht="14.45" customHeight="1" x14ac:dyDescent="0.4"/>
    <row r="5" spans="1:38" ht="14.45" customHeight="1" x14ac:dyDescent="0.4">
      <c r="A5" s="11" t="s">
        <v>69</v>
      </c>
      <c r="B5" s="43" t="s">
        <v>70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38" ht="14.45" customHeight="1" x14ac:dyDescent="0.4">
      <c r="A6" s="41" t="s">
        <v>71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 t="s">
        <v>7</v>
      </c>
      <c r="Q6" s="41"/>
      <c r="R6" s="41"/>
      <c r="S6" s="41"/>
      <c r="T6" s="41"/>
      <c r="U6" s="12"/>
      <c r="V6" s="41" t="s">
        <v>8</v>
      </c>
      <c r="W6" s="41"/>
      <c r="X6" s="41"/>
      <c r="Y6" s="41"/>
      <c r="Z6" s="41"/>
      <c r="AA6" s="41"/>
      <c r="AB6" s="41"/>
      <c r="AC6" s="12"/>
      <c r="AD6" s="41" t="s">
        <v>9</v>
      </c>
      <c r="AE6" s="41"/>
      <c r="AF6" s="41"/>
      <c r="AG6" s="41"/>
      <c r="AH6" s="41"/>
      <c r="AI6" s="41"/>
      <c r="AJ6" s="41"/>
      <c r="AK6" s="41"/>
      <c r="AL6" s="41"/>
    </row>
    <row r="7" spans="1:38" ht="14.45" customHeight="1" x14ac:dyDescent="0.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2"/>
      <c r="V7" s="42" t="s">
        <v>10</v>
      </c>
      <c r="W7" s="42"/>
      <c r="X7" s="42"/>
      <c r="Y7" s="13"/>
      <c r="Z7" s="42" t="s">
        <v>11</v>
      </c>
      <c r="AA7" s="42"/>
      <c r="AB7" s="42"/>
      <c r="AC7" s="12"/>
      <c r="AD7" s="13"/>
      <c r="AE7" s="13"/>
      <c r="AF7" s="13"/>
      <c r="AG7" s="13"/>
      <c r="AH7" s="13"/>
      <c r="AI7" s="13"/>
      <c r="AJ7" s="13"/>
      <c r="AK7" s="13"/>
      <c r="AL7" s="13"/>
    </row>
    <row r="8" spans="1:38" ht="14.45" customHeight="1" x14ac:dyDescent="0.4">
      <c r="A8" s="41" t="s">
        <v>72</v>
      </c>
      <c r="B8" s="41"/>
      <c r="C8" s="12"/>
      <c r="D8" s="7" t="s">
        <v>73</v>
      </c>
      <c r="E8" s="12"/>
      <c r="F8" s="7" t="s">
        <v>74</v>
      </c>
      <c r="G8" s="12"/>
      <c r="H8" s="7" t="s">
        <v>75</v>
      </c>
      <c r="I8" s="12"/>
      <c r="J8" s="7" t="s">
        <v>76</v>
      </c>
      <c r="K8" s="12"/>
      <c r="L8" s="7" t="s">
        <v>77</v>
      </c>
      <c r="M8" s="12"/>
      <c r="N8" s="7" t="s">
        <v>53</v>
      </c>
      <c r="O8" s="12"/>
      <c r="P8" s="7" t="s">
        <v>13</v>
      </c>
      <c r="Q8" s="12"/>
      <c r="R8" s="7" t="s">
        <v>14</v>
      </c>
      <c r="S8" s="12"/>
      <c r="T8" s="7" t="s">
        <v>15</v>
      </c>
      <c r="U8" s="12"/>
      <c r="V8" s="9" t="s">
        <v>13</v>
      </c>
      <c r="W8" s="13"/>
      <c r="X8" s="9" t="s">
        <v>14</v>
      </c>
      <c r="Y8" s="12"/>
      <c r="Z8" s="9" t="s">
        <v>13</v>
      </c>
      <c r="AA8" s="13"/>
      <c r="AB8" s="9" t="s">
        <v>16</v>
      </c>
      <c r="AC8" s="12"/>
      <c r="AD8" s="7" t="s">
        <v>13</v>
      </c>
      <c r="AE8" s="12"/>
      <c r="AF8" s="7" t="s">
        <v>17</v>
      </c>
      <c r="AG8" s="12"/>
      <c r="AH8" s="7" t="s">
        <v>14</v>
      </c>
      <c r="AI8" s="12"/>
      <c r="AJ8" s="7" t="s">
        <v>15</v>
      </c>
      <c r="AK8" s="12"/>
      <c r="AL8" s="7" t="s">
        <v>18</v>
      </c>
    </row>
    <row r="9" spans="1:38" ht="21.75" customHeight="1" x14ac:dyDescent="0.4">
      <c r="A9" s="39" t="s">
        <v>78</v>
      </c>
      <c r="B9" s="39"/>
      <c r="C9" s="12"/>
      <c r="D9" s="3" t="s">
        <v>79</v>
      </c>
      <c r="E9" s="12"/>
      <c r="F9" s="3" t="s">
        <v>79</v>
      </c>
      <c r="G9" s="12"/>
      <c r="H9" s="3" t="s">
        <v>80</v>
      </c>
      <c r="I9" s="12"/>
      <c r="J9" s="3" t="s">
        <v>81</v>
      </c>
      <c r="K9" s="12"/>
      <c r="L9" s="14">
        <v>0</v>
      </c>
      <c r="M9" s="12"/>
      <c r="N9" s="14">
        <v>0</v>
      </c>
      <c r="O9" s="12"/>
      <c r="P9" s="15">
        <v>45000</v>
      </c>
      <c r="Q9" s="12"/>
      <c r="R9" s="15">
        <v>19588649795</v>
      </c>
      <c r="S9" s="12"/>
      <c r="T9" s="15">
        <v>22945840312</v>
      </c>
      <c r="U9" s="12"/>
      <c r="V9" s="15">
        <v>0</v>
      </c>
      <c r="W9" s="12"/>
      <c r="X9" s="15">
        <v>0</v>
      </c>
      <c r="Y9" s="12"/>
      <c r="Z9" s="15">
        <v>300</v>
      </c>
      <c r="AA9" s="12"/>
      <c r="AB9" s="15">
        <v>147573253</v>
      </c>
      <c r="AC9" s="12"/>
      <c r="AD9" s="15">
        <v>44700</v>
      </c>
      <c r="AE9" s="12"/>
      <c r="AF9" s="15">
        <v>513530</v>
      </c>
      <c r="AG9" s="12"/>
      <c r="AH9" s="15">
        <v>19458058796</v>
      </c>
      <c r="AI9" s="12"/>
      <c r="AJ9" s="15">
        <v>22950630444</v>
      </c>
      <c r="AK9" s="12"/>
      <c r="AL9" s="14">
        <v>1.64</v>
      </c>
    </row>
    <row r="10" spans="1:38" ht="21.75" customHeight="1" x14ac:dyDescent="0.4">
      <c r="A10" s="34" t="s">
        <v>82</v>
      </c>
      <c r="B10" s="34"/>
      <c r="C10" s="12"/>
      <c r="D10" s="4" t="s">
        <v>79</v>
      </c>
      <c r="E10" s="12"/>
      <c r="F10" s="4" t="s">
        <v>79</v>
      </c>
      <c r="G10" s="12"/>
      <c r="H10" s="4" t="s">
        <v>83</v>
      </c>
      <c r="I10" s="12"/>
      <c r="J10" s="4" t="s">
        <v>84</v>
      </c>
      <c r="K10" s="12"/>
      <c r="L10" s="16">
        <v>0</v>
      </c>
      <c r="M10" s="12"/>
      <c r="N10" s="16">
        <v>0</v>
      </c>
      <c r="O10" s="12"/>
      <c r="P10" s="17">
        <v>50000</v>
      </c>
      <c r="Q10" s="12"/>
      <c r="R10" s="17">
        <v>21503896875</v>
      </c>
      <c r="S10" s="12"/>
      <c r="T10" s="17">
        <v>25125445187</v>
      </c>
      <c r="U10" s="12"/>
      <c r="V10" s="17">
        <v>0</v>
      </c>
      <c r="W10" s="12"/>
      <c r="X10" s="17">
        <v>0</v>
      </c>
      <c r="Y10" s="12"/>
      <c r="Z10" s="17">
        <v>32620</v>
      </c>
      <c r="AA10" s="12"/>
      <c r="AB10" s="17">
        <v>15769031354</v>
      </c>
      <c r="AC10" s="12"/>
      <c r="AD10" s="17">
        <v>17380</v>
      </c>
      <c r="AE10" s="12"/>
      <c r="AF10" s="17">
        <v>505950</v>
      </c>
      <c r="AG10" s="12"/>
      <c r="AH10" s="17">
        <v>7474754553</v>
      </c>
      <c r="AI10" s="12"/>
      <c r="AJ10" s="17">
        <v>8791817194</v>
      </c>
      <c r="AK10" s="12"/>
      <c r="AL10" s="16">
        <v>0.63</v>
      </c>
    </row>
    <row r="11" spans="1:38" ht="21.75" customHeight="1" x14ac:dyDescent="0.4">
      <c r="A11" s="48" t="s">
        <v>85</v>
      </c>
      <c r="B11" s="48"/>
      <c r="C11" s="12"/>
      <c r="D11" s="4" t="s">
        <v>79</v>
      </c>
      <c r="E11" s="12"/>
      <c r="F11" s="4" t="s">
        <v>79</v>
      </c>
      <c r="G11" s="12"/>
      <c r="H11" s="4" t="s">
        <v>86</v>
      </c>
      <c r="I11" s="12"/>
      <c r="J11" s="4" t="s">
        <v>87</v>
      </c>
      <c r="K11" s="12"/>
      <c r="L11" s="16">
        <v>23</v>
      </c>
      <c r="M11" s="12"/>
      <c r="N11" s="16">
        <v>23</v>
      </c>
      <c r="O11" s="12"/>
      <c r="P11" s="20">
        <v>100000</v>
      </c>
      <c r="Q11" s="12"/>
      <c r="R11" s="20">
        <v>100000000000</v>
      </c>
      <c r="S11" s="12"/>
      <c r="T11" s="20">
        <v>99981875000</v>
      </c>
      <c r="U11" s="12"/>
      <c r="V11" s="17">
        <v>0</v>
      </c>
      <c r="W11" s="12"/>
      <c r="X11" s="17">
        <v>0</v>
      </c>
      <c r="Y11" s="12"/>
      <c r="Z11" s="20">
        <v>0</v>
      </c>
      <c r="AA11" s="12"/>
      <c r="AB11" s="20">
        <v>0</v>
      </c>
      <c r="AC11" s="12"/>
      <c r="AD11" s="20">
        <v>100000</v>
      </c>
      <c r="AE11" s="12"/>
      <c r="AF11" s="20">
        <v>1000000</v>
      </c>
      <c r="AG11" s="12"/>
      <c r="AH11" s="20">
        <v>100000000000</v>
      </c>
      <c r="AI11" s="12"/>
      <c r="AJ11" s="20">
        <v>99981875000</v>
      </c>
      <c r="AK11" s="12"/>
      <c r="AL11" s="19">
        <v>7.16</v>
      </c>
    </row>
    <row r="12" spans="1:38" ht="21.75" customHeight="1" x14ac:dyDescent="0.4">
      <c r="A12" s="49" t="s">
        <v>47</v>
      </c>
      <c r="B12" s="49"/>
      <c r="C12" s="12"/>
      <c r="D12" s="17"/>
      <c r="E12" s="12"/>
      <c r="F12" s="17"/>
      <c r="G12" s="12"/>
      <c r="H12" s="17"/>
      <c r="I12" s="12"/>
      <c r="J12" s="17"/>
      <c r="K12" s="12"/>
      <c r="L12" s="17"/>
      <c r="M12" s="12"/>
      <c r="N12" s="17"/>
      <c r="O12" s="12"/>
      <c r="P12" s="21">
        <v>195000</v>
      </c>
      <c r="Q12" s="12"/>
      <c r="R12" s="21">
        <v>141092546670</v>
      </c>
      <c r="S12" s="12"/>
      <c r="T12" s="21">
        <v>148053160499</v>
      </c>
      <c r="U12" s="12"/>
      <c r="V12" s="17"/>
      <c r="W12" s="12"/>
      <c r="X12" s="17"/>
      <c r="Y12" s="12"/>
      <c r="Z12" s="21">
        <v>32920</v>
      </c>
      <c r="AA12" s="12"/>
      <c r="AB12" s="21">
        <v>15916604607</v>
      </c>
      <c r="AC12" s="12"/>
      <c r="AD12" s="21">
        <v>162080</v>
      </c>
      <c r="AE12" s="12"/>
      <c r="AF12" s="21"/>
      <c r="AG12" s="12"/>
      <c r="AH12" s="21">
        <v>126932813349</v>
      </c>
      <c r="AI12" s="12"/>
      <c r="AJ12" s="21">
        <v>131724322638</v>
      </c>
      <c r="AK12" s="12"/>
      <c r="AL12" s="22">
        <v>9.43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V7:X7"/>
    <mergeCell ref="Z7:AB7"/>
    <mergeCell ref="A8:B8"/>
    <mergeCell ref="A9:B9"/>
    <mergeCell ref="A10:B10"/>
  </mergeCells>
  <pageMargins left="0.39" right="0.39" top="0.39" bottom="0.39" header="0" footer="0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6"/>
  <sheetViews>
    <sheetView rightToLeft="1" view="pageBreakPreview" topLeftCell="A2" zoomScale="98" zoomScaleNormal="100" zoomScaleSheetLayoutView="98" workbookViewId="0">
      <selection activeCell="I12" sqref="I1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5" customHeight="1" x14ac:dyDescent="0.2">
      <c r="A4" s="43" t="s">
        <v>88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ht="14.45" customHeight="1" x14ac:dyDescent="0.2">
      <c r="A5" s="43" t="s">
        <v>89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4.45" customHeight="1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4.45" customHeight="1" x14ac:dyDescent="0.4">
      <c r="A7" s="6"/>
      <c r="B7" s="6"/>
      <c r="C7" s="41" t="s">
        <v>9</v>
      </c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ht="14.45" customHeight="1" x14ac:dyDescent="0.4">
      <c r="A8" s="7" t="s">
        <v>90</v>
      </c>
      <c r="B8" s="6"/>
      <c r="C8" s="9" t="s">
        <v>13</v>
      </c>
      <c r="D8" s="8"/>
      <c r="E8" s="9" t="s">
        <v>91</v>
      </c>
      <c r="F8" s="8"/>
      <c r="G8" s="9" t="s">
        <v>92</v>
      </c>
      <c r="H8" s="8"/>
      <c r="I8" s="9" t="s">
        <v>93</v>
      </c>
      <c r="J8" s="8"/>
      <c r="K8" s="9" t="s">
        <v>94</v>
      </c>
      <c r="L8" s="8"/>
      <c r="M8" s="9" t="s">
        <v>95</v>
      </c>
    </row>
    <row r="9" spans="1:13" ht="15.75" x14ac:dyDescent="0.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5.75" x14ac:dyDescent="0.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5.75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5.75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15.75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15.75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5.75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5.7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.75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.75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15.75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5.75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15.75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5.75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15.75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5.75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.75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5.75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5.75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ht="15.75" x14ac:dyDescent="0.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15.75" x14ac:dyDescent="0.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ht="15.75" x14ac:dyDescent="0.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ht="15.75" x14ac:dyDescent="0.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5.75" x14ac:dyDescent="0.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5.75" x14ac:dyDescent="0.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15.75" x14ac:dyDescent="0.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5.75" x14ac:dyDescent="0.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view="pageBreakPreview" zoomScale="106" zoomScaleNormal="100" zoomScaleSheetLayoutView="106" workbookViewId="0">
      <selection activeCell="T14" sqref="T14"/>
    </sheetView>
  </sheetViews>
  <sheetFormatPr defaultRowHeight="12.75" x14ac:dyDescent="0.2"/>
  <cols>
    <col min="1" max="1" width="6.28515625" bestFit="1" customWidth="1"/>
    <col min="2" max="2" width="54.14062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4.4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14.45" customHeight="1" x14ac:dyDescent="0.2">
      <c r="A5" s="11" t="s">
        <v>96</v>
      </c>
      <c r="B5" s="43" t="s">
        <v>97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4.45" customHeight="1" x14ac:dyDescent="0.2">
      <c r="A6" s="12"/>
      <c r="B6" s="12"/>
      <c r="C6" s="12"/>
      <c r="D6" s="7" t="s">
        <v>7</v>
      </c>
      <c r="E6" s="12"/>
      <c r="F6" s="41" t="s">
        <v>8</v>
      </c>
      <c r="G6" s="41"/>
      <c r="H6" s="41"/>
      <c r="I6" s="12"/>
      <c r="J6" s="7" t="s">
        <v>9</v>
      </c>
      <c r="K6" s="12"/>
      <c r="L6" s="12"/>
    </row>
    <row r="7" spans="1:12" ht="14.45" customHeight="1" x14ac:dyDescent="0.2">
      <c r="A7" s="12"/>
      <c r="B7" s="12"/>
      <c r="C7" s="12"/>
      <c r="D7" s="13"/>
      <c r="E7" s="12"/>
      <c r="F7" s="13"/>
      <c r="G7" s="13"/>
      <c r="H7" s="13"/>
      <c r="I7" s="12"/>
      <c r="J7" s="13"/>
      <c r="K7" s="12"/>
      <c r="L7" s="12"/>
    </row>
    <row r="8" spans="1:12" ht="14.45" customHeight="1" x14ac:dyDescent="0.2">
      <c r="A8" s="41" t="s">
        <v>98</v>
      </c>
      <c r="B8" s="41"/>
      <c r="C8" s="12"/>
      <c r="D8" s="7" t="s">
        <v>99</v>
      </c>
      <c r="E8" s="12"/>
      <c r="F8" s="7" t="s">
        <v>100</v>
      </c>
      <c r="G8" s="12"/>
      <c r="H8" s="7" t="s">
        <v>101</v>
      </c>
      <c r="I8" s="12"/>
      <c r="J8" s="7" t="s">
        <v>99</v>
      </c>
      <c r="K8" s="12"/>
      <c r="L8" s="7" t="s">
        <v>18</v>
      </c>
    </row>
    <row r="9" spans="1:12" ht="21.75" customHeight="1" x14ac:dyDescent="0.2">
      <c r="A9" s="39" t="s">
        <v>102</v>
      </c>
      <c r="B9" s="39"/>
      <c r="C9" s="12"/>
      <c r="D9" s="15">
        <v>251242247</v>
      </c>
      <c r="E9" s="12"/>
      <c r="F9" s="15">
        <v>217392782909</v>
      </c>
      <c r="G9" s="12"/>
      <c r="H9" s="15">
        <v>217635307599</v>
      </c>
      <c r="I9" s="12"/>
      <c r="J9" s="15">
        <v>8717557</v>
      </c>
      <c r="K9" s="12"/>
      <c r="L9" s="14" t="s">
        <v>103</v>
      </c>
    </row>
    <row r="10" spans="1:12" ht="21.75" customHeight="1" x14ac:dyDescent="0.2">
      <c r="A10" s="34" t="s">
        <v>104</v>
      </c>
      <c r="B10" s="34"/>
      <c r="C10" s="12"/>
      <c r="D10" s="17">
        <v>9618737</v>
      </c>
      <c r="E10" s="12"/>
      <c r="F10" s="17">
        <v>40673</v>
      </c>
      <c r="G10" s="12"/>
      <c r="H10" s="17">
        <v>504000</v>
      </c>
      <c r="I10" s="12"/>
      <c r="J10" s="17">
        <v>9155410</v>
      </c>
      <c r="K10" s="12"/>
      <c r="L10" s="16" t="s">
        <v>103</v>
      </c>
    </row>
    <row r="11" spans="1:12" ht="21.75" customHeight="1" x14ac:dyDescent="0.2">
      <c r="A11" s="34" t="s">
        <v>105</v>
      </c>
      <c r="B11" s="34"/>
      <c r="C11" s="12"/>
      <c r="D11" s="17">
        <v>1033630</v>
      </c>
      <c r="E11" s="12"/>
      <c r="F11" s="17">
        <v>2242</v>
      </c>
      <c r="G11" s="12"/>
      <c r="H11" s="17">
        <v>504000</v>
      </c>
      <c r="I11" s="12"/>
      <c r="J11" s="17">
        <v>531872</v>
      </c>
      <c r="K11" s="12"/>
      <c r="L11" s="16" t="s">
        <v>103</v>
      </c>
    </row>
    <row r="12" spans="1:12" ht="21.75" customHeight="1" x14ac:dyDescent="0.2">
      <c r="A12" s="34" t="s">
        <v>106</v>
      </c>
      <c r="B12" s="34"/>
      <c r="C12" s="12"/>
      <c r="D12" s="17">
        <v>19337210</v>
      </c>
      <c r="E12" s="12"/>
      <c r="F12" s="17">
        <v>58735081893</v>
      </c>
      <c r="G12" s="12"/>
      <c r="H12" s="17">
        <v>504000</v>
      </c>
      <c r="I12" s="12"/>
      <c r="J12" s="17">
        <v>58753915103</v>
      </c>
      <c r="K12" s="12"/>
      <c r="L12" s="16" t="s">
        <v>107</v>
      </c>
    </row>
    <row r="13" spans="1:12" ht="21.75" customHeight="1" x14ac:dyDescent="0.2">
      <c r="A13" s="48" t="s">
        <v>108</v>
      </c>
      <c r="B13" s="48"/>
      <c r="C13" s="12"/>
      <c r="D13" s="20">
        <v>65872345905</v>
      </c>
      <c r="E13" s="12"/>
      <c r="F13" s="20">
        <v>68777954806</v>
      </c>
      <c r="G13" s="12"/>
      <c r="H13" s="20">
        <v>134641404000</v>
      </c>
      <c r="I13" s="12"/>
      <c r="J13" s="20">
        <v>8896711</v>
      </c>
      <c r="K13" s="12"/>
      <c r="L13" s="19" t="s">
        <v>103</v>
      </c>
    </row>
    <row r="14" spans="1:12" ht="21.75" customHeight="1" x14ac:dyDescent="0.2">
      <c r="A14" s="49" t="s">
        <v>47</v>
      </c>
      <c r="B14" s="49"/>
      <c r="C14" s="12"/>
      <c r="D14" s="21">
        <v>66153577729</v>
      </c>
      <c r="E14" s="12"/>
      <c r="F14" s="21">
        <v>344905862523</v>
      </c>
      <c r="G14" s="12"/>
      <c r="H14" s="21">
        <v>352278223599</v>
      </c>
      <c r="I14" s="12"/>
      <c r="J14" s="21">
        <v>58781216653</v>
      </c>
      <c r="K14" s="12"/>
      <c r="L14" s="22">
        <v>0</v>
      </c>
    </row>
    <row r="15" spans="1:12" ht="15.75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5.75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5.7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5.75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5.75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5.75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75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5.75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5.75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5.75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6"/>
  <sheetViews>
    <sheetView rightToLeft="1" view="pageBreakPreview" zoomScaleNormal="100" zoomScaleSheetLayoutView="100" workbookViewId="0">
      <selection activeCell="L4" sqref="L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ht="29.1" customHeight="1" x14ac:dyDescent="0.2">
      <c r="A5" s="11" t="s">
        <v>110</v>
      </c>
      <c r="B5" s="43" t="s">
        <v>111</v>
      </c>
      <c r="C5" s="43"/>
      <c r="D5" s="43"/>
      <c r="E5" s="43"/>
      <c r="F5" s="43"/>
      <c r="G5" s="43"/>
      <c r="H5" s="43"/>
      <c r="I5" s="43"/>
      <c r="J5" s="43"/>
    </row>
    <row r="6" spans="1:10" ht="14.4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ht="14.45" customHeight="1" x14ac:dyDescent="0.2">
      <c r="A7" s="41" t="s">
        <v>112</v>
      </c>
      <c r="B7" s="41"/>
      <c r="C7" s="12"/>
      <c r="D7" s="7" t="s">
        <v>113</v>
      </c>
      <c r="E7" s="12"/>
      <c r="F7" s="7" t="s">
        <v>99</v>
      </c>
      <c r="G7" s="12"/>
      <c r="H7" s="7" t="s">
        <v>114</v>
      </c>
      <c r="I7" s="12"/>
      <c r="J7" s="7" t="s">
        <v>115</v>
      </c>
    </row>
    <row r="8" spans="1:10" ht="21.75" customHeight="1" x14ac:dyDescent="0.2">
      <c r="A8" s="39" t="s">
        <v>116</v>
      </c>
      <c r="B8" s="39"/>
      <c r="C8" s="12"/>
      <c r="D8" s="3" t="s">
        <v>117</v>
      </c>
      <c r="E8" s="12"/>
      <c r="F8" s="15">
        <v>63161053323</v>
      </c>
      <c r="G8" s="12"/>
      <c r="H8" s="14">
        <v>97.03</v>
      </c>
      <c r="I8" s="12"/>
      <c r="J8" s="14">
        <v>4.5199999999999996</v>
      </c>
    </row>
    <row r="9" spans="1:10" ht="21.75" customHeight="1" x14ac:dyDescent="0.2">
      <c r="A9" s="34" t="s">
        <v>118</v>
      </c>
      <c r="B9" s="34"/>
      <c r="C9" s="12"/>
      <c r="D9" s="4" t="s">
        <v>119</v>
      </c>
      <c r="E9" s="12"/>
      <c r="F9" s="17">
        <v>0</v>
      </c>
      <c r="G9" s="12"/>
      <c r="H9" s="16">
        <v>0</v>
      </c>
      <c r="I9" s="12"/>
      <c r="J9" s="16">
        <v>0</v>
      </c>
    </row>
    <row r="10" spans="1:10" ht="21.75" customHeight="1" x14ac:dyDescent="0.2">
      <c r="A10" s="34" t="s">
        <v>120</v>
      </c>
      <c r="B10" s="34"/>
      <c r="C10" s="12"/>
      <c r="D10" s="4" t="s">
        <v>121</v>
      </c>
      <c r="E10" s="12"/>
      <c r="F10" s="17">
        <v>2565632171</v>
      </c>
      <c r="G10" s="12"/>
      <c r="H10" s="16">
        <v>3.94</v>
      </c>
      <c r="I10" s="12"/>
      <c r="J10" s="16">
        <v>0.18</v>
      </c>
    </row>
    <row r="11" spans="1:10" ht="21.75" customHeight="1" x14ac:dyDescent="0.2">
      <c r="A11" s="34" t="s">
        <v>122</v>
      </c>
      <c r="B11" s="34"/>
      <c r="C11" s="12"/>
      <c r="D11" s="4" t="s">
        <v>123</v>
      </c>
      <c r="E11" s="12"/>
      <c r="F11" s="17">
        <v>0</v>
      </c>
      <c r="G11" s="12"/>
      <c r="H11" s="16">
        <v>0</v>
      </c>
      <c r="I11" s="12"/>
      <c r="J11" s="16">
        <v>0</v>
      </c>
    </row>
    <row r="12" spans="1:10" ht="21.75" customHeight="1" x14ac:dyDescent="0.2">
      <c r="A12" s="48" t="s">
        <v>124</v>
      </c>
      <c r="B12" s="48"/>
      <c r="C12" s="12"/>
      <c r="D12" s="18" t="s">
        <v>125</v>
      </c>
      <c r="E12" s="12"/>
      <c r="F12" s="20">
        <v>391233585</v>
      </c>
      <c r="G12" s="12"/>
      <c r="H12" s="19">
        <v>0.6</v>
      </c>
      <c r="I12" s="12"/>
      <c r="J12" s="19">
        <v>0.03</v>
      </c>
    </row>
    <row r="13" spans="1:10" ht="21.75" customHeight="1" x14ac:dyDescent="0.2">
      <c r="A13" s="49" t="s">
        <v>47</v>
      </c>
      <c r="B13" s="49"/>
      <c r="C13" s="12"/>
      <c r="D13" s="21"/>
      <c r="E13" s="12"/>
      <c r="F13" s="21">
        <v>66117919079</v>
      </c>
      <c r="G13" s="12"/>
      <c r="H13" s="22">
        <v>101.57</v>
      </c>
      <c r="I13" s="12"/>
      <c r="J13" s="22">
        <v>4.7300000000000004</v>
      </c>
    </row>
    <row r="14" spans="1:10" ht="15.75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 ht="15.75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7"/>
  <sheetViews>
    <sheetView rightToLeft="1" view="pageBreakPreview" zoomScale="98" zoomScaleNormal="100" zoomScaleSheetLayoutView="98" workbookViewId="0">
      <selection activeCell="N6" sqref="N6:W6"/>
    </sheetView>
  </sheetViews>
  <sheetFormatPr defaultColWidth="5.28515625" defaultRowHeight="12.75" x14ac:dyDescent="0.2"/>
  <cols>
    <col min="1" max="1" width="6.140625" bestFit="1" customWidth="1"/>
    <col min="4" max="4" width="15" bestFit="1" customWidth="1"/>
    <col min="6" max="6" width="15.85546875" bestFit="1" customWidth="1"/>
    <col min="8" max="8" width="13.7109375" bestFit="1" customWidth="1"/>
    <col min="10" max="10" width="15" bestFit="1" customWidth="1"/>
    <col min="12" max="12" width="17.28515625" bestFit="1" customWidth="1"/>
    <col min="14" max="14" width="15" bestFit="1" customWidth="1"/>
    <col min="17" max="17" width="13.7109375" bestFit="1" customWidth="1"/>
    <col min="19" max="19" width="13.7109375" bestFit="1" customWidth="1"/>
    <col min="21" max="21" width="15" bestFit="1" customWidth="1"/>
    <col min="23" max="23" width="17.28515625" bestFit="1" customWidth="1"/>
  </cols>
  <sheetData>
    <row r="1" spans="1:2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21.75" customHeight="1" x14ac:dyDescent="0.2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ht="14.4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ht="14.45" customHeight="1" x14ac:dyDescent="0.2">
      <c r="A5" s="11" t="s">
        <v>126</v>
      </c>
      <c r="B5" s="50" t="s">
        <v>127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ht="14.45" customHeight="1" x14ac:dyDescent="0.2">
      <c r="A6" s="12"/>
      <c r="B6" s="12"/>
      <c r="C6" s="12"/>
      <c r="D6" s="41" t="s">
        <v>128</v>
      </c>
      <c r="E6" s="41"/>
      <c r="F6" s="41"/>
      <c r="G6" s="41"/>
      <c r="H6" s="41"/>
      <c r="I6" s="41"/>
      <c r="J6" s="41"/>
      <c r="K6" s="41"/>
      <c r="L6" s="41"/>
      <c r="M6" s="12"/>
      <c r="N6" s="41" t="s">
        <v>214</v>
      </c>
      <c r="O6" s="41"/>
      <c r="P6" s="41"/>
      <c r="Q6" s="41"/>
      <c r="R6" s="41"/>
      <c r="S6" s="41"/>
      <c r="T6" s="41"/>
      <c r="U6" s="41"/>
      <c r="V6" s="41"/>
      <c r="W6" s="41"/>
    </row>
    <row r="7" spans="1:23" ht="14.45" customHeight="1" x14ac:dyDescent="0.2">
      <c r="A7" s="12"/>
      <c r="B7" s="12"/>
      <c r="C7" s="12"/>
      <c r="D7" s="13"/>
      <c r="E7" s="13"/>
      <c r="F7" s="13"/>
      <c r="G7" s="13"/>
      <c r="H7" s="13"/>
      <c r="I7" s="13"/>
      <c r="J7" s="42" t="s">
        <v>47</v>
      </c>
      <c r="K7" s="42"/>
      <c r="L7" s="42"/>
      <c r="M7" s="12"/>
      <c r="N7" s="13"/>
      <c r="O7" s="13"/>
      <c r="P7" s="13"/>
      <c r="Q7" s="13"/>
      <c r="R7" s="13"/>
      <c r="S7" s="13"/>
      <c r="T7" s="13"/>
      <c r="U7" s="42" t="s">
        <v>47</v>
      </c>
      <c r="V7" s="42"/>
      <c r="W7" s="42"/>
    </row>
    <row r="8" spans="1:23" ht="14.45" customHeight="1" x14ac:dyDescent="0.2">
      <c r="A8" s="41" t="s">
        <v>129</v>
      </c>
      <c r="B8" s="41"/>
      <c r="C8" s="12"/>
      <c r="D8" s="7" t="s">
        <v>130</v>
      </c>
      <c r="E8" s="12"/>
      <c r="F8" s="7" t="s">
        <v>131</v>
      </c>
      <c r="G8" s="12"/>
      <c r="H8" s="7" t="s">
        <v>132</v>
      </c>
      <c r="I8" s="12"/>
      <c r="J8" s="9" t="s">
        <v>99</v>
      </c>
      <c r="K8" s="13"/>
      <c r="L8" s="9" t="s">
        <v>114</v>
      </c>
      <c r="M8" s="12"/>
      <c r="N8" s="7" t="s">
        <v>130</v>
      </c>
      <c r="O8" s="12"/>
      <c r="P8" s="41" t="s">
        <v>131</v>
      </c>
      <c r="Q8" s="41"/>
      <c r="R8" s="12"/>
      <c r="S8" s="7" t="s">
        <v>132</v>
      </c>
      <c r="T8" s="12"/>
      <c r="U8" s="9" t="s">
        <v>99</v>
      </c>
      <c r="V8" s="13"/>
      <c r="W8" s="9" t="s">
        <v>114</v>
      </c>
    </row>
    <row r="9" spans="1:23" ht="21.75" customHeight="1" x14ac:dyDescent="0.2">
      <c r="A9" s="39" t="s">
        <v>28</v>
      </c>
      <c r="B9" s="39"/>
      <c r="C9" s="12"/>
      <c r="D9" s="15">
        <v>0</v>
      </c>
      <c r="E9" s="12"/>
      <c r="F9" s="15">
        <v>-456539601</v>
      </c>
      <c r="G9" s="12"/>
      <c r="H9" s="15">
        <v>371550303</v>
      </c>
      <c r="I9" s="12"/>
      <c r="J9" s="15">
        <v>-84989298</v>
      </c>
      <c r="K9" s="12"/>
      <c r="L9" s="14">
        <v>-0.13</v>
      </c>
      <c r="M9" s="12"/>
      <c r="N9" s="15">
        <v>0</v>
      </c>
      <c r="O9" s="12"/>
      <c r="P9" s="40">
        <v>-456539601</v>
      </c>
      <c r="Q9" s="40"/>
      <c r="R9" s="12"/>
      <c r="S9" s="15">
        <v>371550303</v>
      </c>
      <c r="T9" s="12"/>
      <c r="U9" s="15">
        <v>-84989298</v>
      </c>
      <c r="V9" s="12"/>
      <c r="W9" s="14">
        <v>-0.13</v>
      </c>
    </row>
    <row r="10" spans="1:23" ht="21.75" customHeight="1" x14ac:dyDescent="0.2">
      <c r="A10" s="34" t="s">
        <v>24</v>
      </c>
      <c r="B10" s="34"/>
      <c r="C10" s="12"/>
      <c r="D10" s="17">
        <v>0</v>
      </c>
      <c r="E10" s="12"/>
      <c r="F10" s="17">
        <v>0</v>
      </c>
      <c r="G10" s="12"/>
      <c r="H10" s="17">
        <v>-184389516</v>
      </c>
      <c r="I10" s="12"/>
      <c r="J10" s="17">
        <v>-184389516</v>
      </c>
      <c r="K10" s="12"/>
      <c r="L10" s="16">
        <v>-0.28000000000000003</v>
      </c>
      <c r="M10" s="12"/>
      <c r="N10" s="17">
        <v>0</v>
      </c>
      <c r="O10" s="12"/>
      <c r="P10" s="35">
        <v>0</v>
      </c>
      <c r="Q10" s="35"/>
      <c r="R10" s="12"/>
      <c r="S10" s="17">
        <v>-184389516</v>
      </c>
      <c r="T10" s="12"/>
      <c r="U10" s="17">
        <v>-184389516</v>
      </c>
      <c r="V10" s="12"/>
      <c r="W10" s="16">
        <v>-0.28000000000000003</v>
      </c>
    </row>
    <row r="11" spans="1:23" ht="21.75" customHeight="1" x14ac:dyDescent="0.2">
      <c r="A11" s="34" t="s">
        <v>40</v>
      </c>
      <c r="B11" s="34"/>
      <c r="C11" s="12"/>
      <c r="D11" s="17">
        <v>13916821244</v>
      </c>
      <c r="E11" s="12"/>
      <c r="F11" s="17">
        <v>534588435</v>
      </c>
      <c r="G11" s="12"/>
      <c r="H11" s="17">
        <v>-110440104</v>
      </c>
      <c r="I11" s="12"/>
      <c r="J11" s="17">
        <v>14340969575</v>
      </c>
      <c r="K11" s="12"/>
      <c r="L11" s="16">
        <v>22.03</v>
      </c>
      <c r="M11" s="12"/>
      <c r="N11" s="17">
        <v>13916821244</v>
      </c>
      <c r="O11" s="12"/>
      <c r="P11" s="35">
        <v>534588435</v>
      </c>
      <c r="Q11" s="35"/>
      <c r="R11" s="12"/>
      <c r="S11" s="17">
        <v>-110440104</v>
      </c>
      <c r="T11" s="12"/>
      <c r="U11" s="17">
        <v>14340969575</v>
      </c>
      <c r="V11" s="12"/>
      <c r="W11" s="16">
        <v>22.03</v>
      </c>
    </row>
    <row r="12" spans="1:23" ht="21.75" customHeight="1" x14ac:dyDescent="0.2">
      <c r="A12" s="34" t="s">
        <v>27</v>
      </c>
      <c r="B12" s="34"/>
      <c r="C12" s="12"/>
      <c r="D12" s="17">
        <v>0</v>
      </c>
      <c r="E12" s="12"/>
      <c r="F12" s="17">
        <v>0</v>
      </c>
      <c r="G12" s="12"/>
      <c r="H12" s="17">
        <v>2092475261</v>
      </c>
      <c r="I12" s="12"/>
      <c r="J12" s="17">
        <v>2092475261</v>
      </c>
      <c r="K12" s="12"/>
      <c r="L12" s="16">
        <v>3.21</v>
      </c>
      <c r="M12" s="12"/>
      <c r="N12" s="17">
        <v>0</v>
      </c>
      <c r="O12" s="12"/>
      <c r="P12" s="35">
        <v>0</v>
      </c>
      <c r="Q12" s="35"/>
      <c r="R12" s="12"/>
      <c r="S12" s="17">
        <v>2092475261</v>
      </c>
      <c r="T12" s="12"/>
      <c r="U12" s="17">
        <v>2092475261</v>
      </c>
      <c r="V12" s="12"/>
      <c r="W12" s="16">
        <v>3.21</v>
      </c>
    </row>
    <row r="13" spans="1:23" ht="21.75" customHeight="1" x14ac:dyDescent="0.2">
      <c r="A13" s="34" t="s">
        <v>39</v>
      </c>
      <c r="B13" s="34"/>
      <c r="C13" s="12"/>
      <c r="D13" s="17">
        <v>0</v>
      </c>
      <c r="E13" s="12"/>
      <c r="F13" s="17">
        <v>4074511098</v>
      </c>
      <c r="G13" s="12"/>
      <c r="H13" s="17">
        <v>19358503</v>
      </c>
      <c r="I13" s="12"/>
      <c r="J13" s="17">
        <v>4093869601</v>
      </c>
      <c r="K13" s="12"/>
      <c r="L13" s="16">
        <v>6.29</v>
      </c>
      <c r="M13" s="12"/>
      <c r="N13" s="17">
        <v>0</v>
      </c>
      <c r="O13" s="12"/>
      <c r="P13" s="35">
        <v>4074511098</v>
      </c>
      <c r="Q13" s="35"/>
      <c r="R13" s="12"/>
      <c r="S13" s="17">
        <v>19358503</v>
      </c>
      <c r="T13" s="12"/>
      <c r="U13" s="17">
        <v>4093869601</v>
      </c>
      <c r="V13" s="12"/>
      <c r="W13" s="16">
        <v>6.29</v>
      </c>
    </row>
    <row r="14" spans="1:23" ht="21.75" customHeight="1" x14ac:dyDescent="0.2">
      <c r="A14" s="34" t="s">
        <v>43</v>
      </c>
      <c r="B14" s="34"/>
      <c r="C14" s="12"/>
      <c r="D14" s="17">
        <v>0</v>
      </c>
      <c r="E14" s="12"/>
      <c r="F14" s="17">
        <v>783038145</v>
      </c>
      <c r="G14" s="12"/>
      <c r="H14" s="17">
        <v>783038176</v>
      </c>
      <c r="I14" s="12"/>
      <c r="J14" s="17">
        <v>1566076321</v>
      </c>
      <c r="K14" s="12"/>
      <c r="L14" s="16">
        <v>2.41</v>
      </c>
      <c r="M14" s="12"/>
      <c r="N14" s="17">
        <v>0</v>
      </c>
      <c r="O14" s="12"/>
      <c r="P14" s="35">
        <v>783038145</v>
      </c>
      <c r="Q14" s="35"/>
      <c r="R14" s="12"/>
      <c r="S14" s="17">
        <v>783038176</v>
      </c>
      <c r="T14" s="12"/>
      <c r="U14" s="17">
        <v>1566076321</v>
      </c>
      <c r="V14" s="12"/>
      <c r="W14" s="16">
        <v>2.41</v>
      </c>
    </row>
    <row r="15" spans="1:23" ht="21.75" customHeight="1" x14ac:dyDescent="0.2">
      <c r="A15" s="34" t="s">
        <v>46</v>
      </c>
      <c r="B15" s="34"/>
      <c r="C15" s="12"/>
      <c r="D15" s="17">
        <v>430678466</v>
      </c>
      <c r="E15" s="12"/>
      <c r="F15" s="17">
        <v>405376450</v>
      </c>
      <c r="G15" s="12"/>
      <c r="H15" s="17">
        <v>1340968005</v>
      </c>
      <c r="I15" s="12"/>
      <c r="J15" s="17">
        <v>2177022921</v>
      </c>
      <c r="K15" s="12"/>
      <c r="L15" s="16">
        <v>3.34</v>
      </c>
      <c r="M15" s="12"/>
      <c r="N15" s="17">
        <v>430678466</v>
      </c>
      <c r="O15" s="12"/>
      <c r="P15" s="35">
        <v>405376450</v>
      </c>
      <c r="Q15" s="35"/>
      <c r="R15" s="12"/>
      <c r="S15" s="17">
        <v>1340968005</v>
      </c>
      <c r="T15" s="12"/>
      <c r="U15" s="17">
        <v>2177022921</v>
      </c>
      <c r="V15" s="12"/>
      <c r="W15" s="16">
        <v>3.34</v>
      </c>
    </row>
    <row r="16" spans="1:23" ht="21.75" customHeight="1" x14ac:dyDescent="0.2">
      <c r="A16" s="34" t="s">
        <v>20</v>
      </c>
      <c r="B16" s="34"/>
      <c r="C16" s="12"/>
      <c r="D16" s="17">
        <v>172985782</v>
      </c>
      <c r="E16" s="12"/>
      <c r="F16" s="17">
        <v>320363629</v>
      </c>
      <c r="G16" s="12"/>
      <c r="H16" s="17">
        <v>51881848</v>
      </c>
      <c r="I16" s="12"/>
      <c r="J16" s="17">
        <v>545231259</v>
      </c>
      <c r="K16" s="12"/>
      <c r="L16" s="16">
        <v>0.84</v>
      </c>
      <c r="M16" s="12"/>
      <c r="N16" s="17">
        <v>172985782</v>
      </c>
      <c r="O16" s="12"/>
      <c r="P16" s="35">
        <v>320363629</v>
      </c>
      <c r="Q16" s="35"/>
      <c r="R16" s="12"/>
      <c r="S16" s="17">
        <v>51881848</v>
      </c>
      <c r="T16" s="12"/>
      <c r="U16" s="17">
        <v>545231259</v>
      </c>
      <c r="V16" s="12"/>
      <c r="W16" s="16">
        <v>0.84</v>
      </c>
    </row>
    <row r="17" spans="1:23" ht="21.75" customHeight="1" x14ac:dyDescent="0.2">
      <c r="A17" s="34" t="s">
        <v>21</v>
      </c>
      <c r="B17" s="34"/>
      <c r="C17" s="12"/>
      <c r="D17" s="17">
        <v>249988109</v>
      </c>
      <c r="E17" s="12"/>
      <c r="F17" s="17">
        <v>-1140591355</v>
      </c>
      <c r="G17" s="12"/>
      <c r="H17" s="17">
        <v>0</v>
      </c>
      <c r="I17" s="12"/>
      <c r="J17" s="17">
        <v>-890603246</v>
      </c>
      <c r="K17" s="12"/>
      <c r="L17" s="16">
        <v>-1.37</v>
      </c>
      <c r="M17" s="12"/>
      <c r="N17" s="17">
        <v>249988109</v>
      </c>
      <c r="O17" s="12"/>
      <c r="P17" s="35">
        <v>-1140591355</v>
      </c>
      <c r="Q17" s="35"/>
      <c r="R17" s="12"/>
      <c r="S17" s="17">
        <v>0</v>
      </c>
      <c r="T17" s="12"/>
      <c r="U17" s="17">
        <v>-890603246</v>
      </c>
      <c r="V17" s="12"/>
      <c r="W17" s="16">
        <v>-1.37</v>
      </c>
    </row>
    <row r="18" spans="1:23" ht="21.75" customHeight="1" x14ac:dyDescent="0.2">
      <c r="A18" s="34" t="s">
        <v>31</v>
      </c>
      <c r="B18" s="34"/>
      <c r="C18" s="12"/>
      <c r="D18" s="17">
        <v>23095082228</v>
      </c>
      <c r="E18" s="12"/>
      <c r="F18" s="17">
        <v>5084965883</v>
      </c>
      <c r="G18" s="12"/>
      <c r="H18" s="17">
        <v>0</v>
      </c>
      <c r="I18" s="12"/>
      <c r="J18" s="17">
        <v>28180048111</v>
      </c>
      <c r="K18" s="12"/>
      <c r="L18" s="16">
        <v>43.29</v>
      </c>
      <c r="M18" s="12"/>
      <c r="N18" s="17">
        <v>23095082228</v>
      </c>
      <c r="O18" s="12"/>
      <c r="P18" s="35">
        <v>5084965883</v>
      </c>
      <c r="Q18" s="35"/>
      <c r="R18" s="12"/>
      <c r="S18" s="17">
        <v>0</v>
      </c>
      <c r="T18" s="12"/>
      <c r="U18" s="17">
        <v>28180048111</v>
      </c>
      <c r="V18" s="12"/>
      <c r="W18" s="16">
        <v>43.29</v>
      </c>
    </row>
    <row r="19" spans="1:23" ht="21.75" customHeight="1" x14ac:dyDescent="0.2">
      <c r="A19" s="34" t="s">
        <v>29</v>
      </c>
      <c r="B19" s="34"/>
      <c r="C19" s="12"/>
      <c r="D19" s="17">
        <v>7578515176</v>
      </c>
      <c r="E19" s="12"/>
      <c r="F19" s="17">
        <v>-12389850504</v>
      </c>
      <c r="G19" s="12"/>
      <c r="H19" s="17">
        <v>0</v>
      </c>
      <c r="I19" s="12"/>
      <c r="J19" s="17">
        <v>-4811335328</v>
      </c>
      <c r="K19" s="12"/>
      <c r="L19" s="16">
        <v>-7.39</v>
      </c>
      <c r="M19" s="12"/>
      <c r="N19" s="17">
        <v>7578515176</v>
      </c>
      <c r="O19" s="12"/>
      <c r="P19" s="35">
        <v>-12389850504</v>
      </c>
      <c r="Q19" s="35"/>
      <c r="R19" s="12"/>
      <c r="S19" s="17">
        <v>0</v>
      </c>
      <c r="T19" s="12"/>
      <c r="U19" s="17">
        <v>-4811335328</v>
      </c>
      <c r="V19" s="12"/>
      <c r="W19" s="16">
        <v>-7.39</v>
      </c>
    </row>
    <row r="20" spans="1:23" ht="21.75" customHeight="1" x14ac:dyDescent="0.2">
      <c r="A20" s="34" t="s">
        <v>37</v>
      </c>
      <c r="B20" s="34"/>
      <c r="C20" s="12"/>
      <c r="D20" s="17">
        <v>1395398</v>
      </c>
      <c r="E20" s="12"/>
      <c r="F20" s="17">
        <v>-51889410</v>
      </c>
      <c r="G20" s="12"/>
      <c r="H20" s="17">
        <v>0</v>
      </c>
      <c r="I20" s="12"/>
      <c r="J20" s="17">
        <v>-50494012</v>
      </c>
      <c r="K20" s="12"/>
      <c r="L20" s="16">
        <v>-0.08</v>
      </c>
      <c r="M20" s="12"/>
      <c r="N20" s="17">
        <v>1395398</v>
      </c>
      <c r="O20" s="12"/>
      <c r="P20" s="35">
        <v>-51889410</v>
      </c>
      <c r="Q20" s="35"/>
      <c r="R20" s="12"/>
      <c r="S20" s="17">
        <v>0</v>
      </c>
      <c r="T20" s="12"/>
      <c r="U20" s="17">
        <v>-50494012</v>
      </c>
      <c r="V20" s="12"/>
      <c r="W20" s="16">
        <v>-0.08</v>
      </c>
    </row>
    <row r="21" spans="1:23" ht="21.75" customHeight="1" x14ac:dyDescent="0.2">
      <c r="A21" s="34" t="s">
        <v>42</v>
      </c>
      <c r="B21" s="34"/>
      <c r="C21" s="12"/>
      <c r="D21" s="17">
        <v>2892975880</v>
      </c>
      <c r="E21" s="12"/>
      <c r="F21" s="17">
        <v>-4235509532</v>
      </c>
      <c r="G21" s="12"/>
      <c r="H21" s="17">
        <v>0</v>
      </c>
      <c r="I21" s="12"/>
      <c r="J21" s="17">
        <v>-1342533652</v>
      </c>
      <c r="K21" s="12"/>
      <c r="L21" s="16">
        <v>-2.06</v>
      </c>
      <c r="M21" s="12"/>
      <c r="N21" s="17">
        <v>2892975880</v>
      </c>
      <c r="O21" s="12"/>
      <c r="P21" s="35">
        <v>-4235509532</v>
      </c>
      <c r="Q21" s="35"/>
      <c r="R21" s="12"/>
      <c r="S21" s="17">
        <v>0</v>
      </c>
      <c r="T21" s="12"/>
      <c r="U21" s="17">
        <v>-1342533652</v>
      </c>
      <c r="V21" s="12"/>
      <c r="W21" s="16">
        <v>-2.06</v>
      </c>
    </row>
    <row r="22" spans="1:23" ht="21.75" customHeight="1" x14ac:dyDescent="0.2">
      <c r="A22" s="34" t="s">
        <v>23</v>
      </c>
      <c r="B22" s="34"/>
      <c r="C22" s="12"/>
      <c r="D22" s="17">
        <v>1412766939</v>
      </c>
      <c r="E22" s="12"/>
      <c r="F22" s="17">
        <v>-707507485</v>
      </c>
      <c r="G22" s="12"/>
      <c r="H22" s="17">
        <v>0</v>
      </c>
      <c r="I22" s="12"/>
      <c r="J22" s="17">
        <v>705259454</v>
      </c>
      <c r="K22" s="12"/>
      <c r="L22" s="16">
        <v>1.08</v>
      </c>
      <c r="M22" s="12"/>
      <c r="N22" s="17">
        <v>1412766939</v>
      </c>
      <c r="O22" s="12"/>
      <c r="P22" s="35">
        <v>-707507485</v>
      </c>
      <c r="Q22" s="35"/>
      <c r="R22" s="12"/>
      <c r="S22" s="17">
        <v>0</v>
      </c>
      <c r="T22" s="12"/>
      <c r="U22" s="17">
        <v>705259454</v>
      </c>
      <c r="V22" s="12"/>
      <c r="W22" s="16">
        <v>1.08</v>
      </c>
    </row>
    <row r="23" spans="1:23" ht="21.75" customHeight="1" x14ac:dyDescent="0.2">
      <c r="A23" s="34" t="s">
        <v>25</v>
      </c>
      <c r="B23" s="34"/>
      <c r="C23" s="12"/>
      <c r="D23" s="17">
        <v>0</v>
      </c>
      <c r="E23" s="12"/>
      <c r="F23" s="17">
        <v>214618775</v>
      </c>
      <c r="G23" s="12"/>
      <c r="H23" s="17">
        <v>0</v>
      </c>
      <c r="I23" s="12"/>
      <c r="J23" s="17">
        <v>214618775</v>
      </c>
      <c r="K23" s="12"/>
      <c r="L23" s="16">
        <v>0.33</v>
      </c>
      <c r="M23" s="12"/>
      <c r="N23" s="17">
        <v>0</v>
      </c>
      <c r="O23" s="12"/>
      <c r="P23" s="35">
        <v>214618775</v>
      </c>
      <c r="Q23" s="35"/>
      <c r="R23" s="12"/>
      <c r="S23" s="17">
        <v>0</v>
      </c>
      <c r="T23" s="12"/>
      <c r="U23" s="17">
        <v>214618775</v>
      </c>
      <c r="V23" s="12"/>
      <c r="W23" s="16">
        <v>0.33</v>
      </c>
    </row>
    <row r="24" spans="1:23" ht="21.75" customHeight="1" x14ac:dyDescent="0.2">
      <c r="A24" s="34" t="s">
        <v>30</v>
      </c>
      <c r="B24" s="34"/>
      <c r="C24" s="12"/>
      <c r="D24" s="17">
        <v>0</v>
      </c>
      <c r="E24" s="12"/>
      <c r="F24" s="17">
        <v>-132292791</v>
      </c>
      <c r="G24" s="12"/>
      <c r="H24" s="17">
        <v>0</v>
      </c>
      <c r="I24" s="12"/>
      <c r="J24" s="17">
        <v>-132292791</v>
      </c>
      <c r="K24" s="12"/>
      <c r="L24" s="16">
        <v>-0.2</v>
      </c>
      <c r="M24" s="12"/>
      <c r="N24" s="17">
        <v>0</v>
      </c>
      <c r="O24" s="12"/>
      <c r="P24" s="35">
        <v>-132292791</v>
      </c>
      <c r="Q24" s="35"/>
      <c r="R24" s="12"/>
      <c r="S24" s="17">
        <v>0</v>
      </c>
      <c r="T24" s="12"/>
      <c r="U24" s="17">
        <v>-132292791</v>
      </c>
      <c r="V24" s="12"/>
      <c r="W24" s="16">
        <v>-0.2</v>
      </c>
    </row>
    <row r="25" spans="1:23" ht="21.75" customHeight="1" x14ac:dyDescent="0.2">
      <c r="A25" s="34" t="s">
        <v>35</v>
      </c>
      <c r="B25" s="34"/>
      <c r="C25" s="12"/>
      <c r="D25" s="17">
        <v>0</v>
      </c>
      <c r="E25" s="12"/>
      <c r="F25" s="17">
        <v>260123016</v>
      </c>
      <c r="G25" s="12"/>
      <c r="H25" s="17">
        <v>0</v>
      </c>
      <c r="I25" s="12"/>
      <c r="J25" s="17">
        <v>260123016</v>
      </c>
      <c r="K25" s="12"/>
      <c r="L25" s="16">
        <v>0.4</v>
      </c>
      <c r="M25" s="12"/>
      <c r="N25" s="17">
        <v>0</v>
      </c>
      <c r="O25" s="12"/>
      <c r="P25" s="35">
        <v>260123016</v>
      </c>
      <c r="Q25" s="35"/>
      <c r="R25" s="12"/>
      <c r="S25" s="17">
        <v>0</v>
      </c>
      <c r="T25" s="12"/>
      <c r="U25" s="17">
        <v>260123016</v>
      </c>
      <c r="V25" s="12"/>
      <c r="W25" s="16">
        <v>0.4</v>
      </c>
    </row>
    <row r="26" spans="1:23" ht="21.75" customHeight="1" x14ac:dyDescent="0.2">
      <c r="A26" s="34" t="s">
        <v>22</v>
      </c>
      <c r="B26" s="34"/>
      <c r="C26" s="12"/>
      <c r="D26" s="17">
        <v>0</v>
      </c>
      <c r="E26" s="12"/>
      <c r="F26" s="17">
        <v>-944849346</v>
      </c>
      <c r="G26" s="12"/>
      <c r="H26" s="17">
        <v>0</v>
      </c>
      <c r="I26" s="12"/>
      <c r="J26" s="17">
        <v>-944849346</v>
      </c>
      <c r="K26" s="12"/>
      <c r="L26" s="16">
        <v>-1.45</v>
      </c>
      <c r="M26" s="12"/>
      <c r="N26" s="17">
        <v>0</v>
      </c>
      <c r="O26" s="12"/>
      <c r="P26" s="35">
        <v>-944849346</v>
      </c>
      <c r="Q26" s="35"/>
      <c r="R26" s="12"/>
      <c r="S26" s="17">
        <v>0</v>
      </c>
      <c r="T26" s="12"/>
      <c r="U26" s="17">
        <v>-944849346</v>
      </c>
      <c r="V26" s="12"/>
      <c r="W26" s="16">
        <v>-1.45</v>
      </c>
    </row>
    <row r="27" spans="1:23" ht="21.75" customHeight="1" x14ac:dyDescent="0.2">
      <c r="A27" s="34" t="s">
        <v>36</v>
      </c>
      <c r="B27" s="34"/>
      <c r="C27" s="12"/>
      <c r="D27" s="17">
        <v>0</v>
      </c>
      <c r="E27" s="12"/>
      <c r="F27" s="17">
        <v>10361776780</v>
      </c>
      <c r="G27" s="12"/>
      <c r="H27" s="17">
        <v>0</v>
      </c>
      <c r="I27" s="12"/>
      <c r="J27" s="17">
        <v>10361776780</v>
      </c>
      <c r="K27" s="12"/>
      <c r="L27" s="16">
        <v>15.92</v>
      </c>
      <c r="M27" s="12"/>
      <c r="N27" s="17">
        <v>0</v>
      </c>
      <c r="O27" s="12"/>
      <c r="P27" s="35">
        <v>10361776780</v>
      </c>
      <c r="Q27" s="35"/>
      <c r="R27" s="12"/>
      <c r="S27" s="17">
        <v>0</v>
      </c>
      <c r="T27" s="12"/>
      <c r="U27" s="17">
        <v>10361776780</v>
      </c>
      <c r="V27" s="12"/>
      <c r="W27" s="16">
        <v>15.92</v>
      </c>
    </row>
    <row r="28" spans="1:23" ht="21.75" customHeight="1" x14ac:dyDescent="0.2">
      <c r="A28" s="34" t="s">
        <v>19</v>
      </c>
      <c r="B28" s="34"/>
      <c r="C28" s="12"/>
      <c r="D28" s="17">
        <v>0</v>
      </c>
      <c r="E28" s="12"/>
      <c r="F28" s="17">
        <v>830047655</v>
      </c>
      <c r="G28" s="12"/>
      <c r="H28" s="17">
        <v>0</v>
      </c>
      <c r="I28" s="12"/>
      <c r="J28" s="17">
        <v>830047655</v>
      </c>
      <c r="K28" s="12"/>
      <c r="L28" s="16">
        <v>1.28</v>
      </c>
      <c r="M28" s="12"/>
      <c r="N28" s="17">
        <v>0</v>
      </c>
      <c r="O28" s="12"/>
      <c r="P28" s="35">
        <v>830047655</v>
      </c>
      <c r="Q28" s="35"/>
      <c r="R28" s="12"/>
      <c r="S28" s="17">
        <v>0</v>
      </c>
      <c r="T28" s="12"/>
      <c r="U28" s="17">
        <v>830047655</v>
      </c>
      <c r="V28" s="12"/>
      <c r="W28" s="16">
        <v>1.28</v>
      </c>
    </row>
    <row r="29" spans="1:23" ht="21.75" customHeight="1" x14ac:dyDescent="0.2">
      <c r="A29" s="34" t="s">
        <v>45</v>
      </c>
      <c r="B29" s="34"/>
      <c r="C29" s="12"/>
      <c r="D29" s="17">
        <v>0</v>
      </c>
      <c r="E29" s="12"/>
      <c r="F29" s="17">
        <v>-148703551</v>
      </c>
      <c r="G29" s="12"/>
      <c r="H29" s="17">
        <v>0</v>
      </c>
      <c r="I29" s="12"/>
      <c r="J29" s="17">
        <v>-148703551</v>
      </c>
      <c r="K29" s="12"/>
      <c r="L29" s="16">
        <v>-0.23</v>
      </c>
      <c r="M29" s="12"/>
      <c r="N29" s="17">
        <v>0</v>
      </c>
      <c r="O29" s="12"/>
      <c r="P29" s="35">
        <v>-148703551</v>
      </c>
      <c r="Q29" s="35"/>
      <c r="R29" s="12"/>
      <c r="S29" s="17">
        <v>0</v>
      </c>
      <c r="T29" s="12"/>
      <c r="U29" s="17">
        <v>-148703551</v>
      </c>
      <c r="V29" s="12"/>
      <c r="W29" s="16">
        <v>-0.23</v>
      </c>
    </row>
    <row r="30" spans="1:23" ht="21.75" customHeight="1" x14ac:dyDescent="0.2">
      <c r="A30" s="34" t="s">
        <v>41</v>
      </c>
      <c r="B30" s="34"/>
      <c r="C30" s="12"/>
      <c r="D30" s="17">
        <v>0</v>
      </c>
      <c r="E30" s="12"/>
      <c r="F30" s="17">
        <v>6958006536</v>
      </c>
      <c r="G30" s="12"/>
      <c r="H30" s="17">
        <v>0</v>
      </c>
      <c r="I30" s="12"/>
      <c r="J30" s="17">
        <v>6958006536</v>
      </c>
      <c r="K30" s="12"/>
      <c r="L30" s="16">
        <v>10.69</v>
      </c>
      <c r="M30" s="12"/>
      <c r="N30" s="17">
        <v>0</v>
      </c>
      <c r="O30" s="12"/>
      <c r="P30" s="35">
        <v>6958006536</v>
      </c>
      <c r="Q30" s="35"/>
      <c r="R30" s="12"/>
      <c r="S30" s="17">
        <v>0</v>
      </c>
      <c r="T30" s="12"/>
      <c r="U30" s="17">
        <v>6958006536</v>
      </c>
      <c r="V30" s="12"/>
      <c r="W30" s="16">
        <v>10.69</v>
      </c>
    </row>
    <row r="31" spans="1:23" ht="21.75" customHeight="1" x14ac:dyDescent="0.2">
      <c r="A31" s="34" t="s">
        <v>133</v>
      </c>
      <c r="B31" s="34"/>
      <c r="C31" s="12"/>
      <c r="D31" s="17">
        <v>0</v>
      </c>
      <c r="E31" s="12"/>
      <c r="F31" s="17">
        <v>-498600</v>
      </c>
      <c r="G31" s="12"/>
      <c r="H31" s="17">
        <v>0</v>
      </c>
      <c r="I31" s="12"/>
      <c r="J31" s="17">
        <v>-498600</v>
      </c>
      <c r="K31" s="12"/>
      <c r="L31" s="16">
        <v>0</v>
      </c>
      <c r="M31" s="12"/>
      <c r="N31" s="17">
        <v>0</v>
      </c>
      <c r="O31" s="12"/>
      <c r="P31" s="35">
        <v>-498600</v>
      </c>
      <c r="Q31" s="35"/>
      <c r="R31" s="12"/>
      <c r="S31" s="17">
        <v>0</v>
      </c>
      <c r="T31" s="12"/>
      <c r="U31" s="17">
        <v>-498600</v>
      </c>
      <c r="V31" s="12"/>
      <c r="W31" s="16">
        <v>0</v>
      </c>
    </row>
    <row r="32" spans="1:23" ht="21.75" customHeight="1" x14ac:dyDescent="0.2">
      <c r="A32" s="34" t="s">
        <v>34</v>
      </c>
      <c r="B32" s="34"/>
      <c r="C32" s="12"/>
      <c r="D32" s="17">
        <v>0</v>
      </c>
      <c r="E32" s="12"/>
      <c r="F32" s="17">
        <v>589372245</v>
      </c>
      <c r="G32" s="12"/>
      <c r="H32" s="17">
        <v>0</v>
      </c>
      <c r="I32" s="12"/>
      <c r="J32" s="17">
        <v>589372245</v>
      </c>
      <c r="K32" s="12"/>
      <c r="L32" s="16">
        <v>0.91</v>
      </c>
      <c r="M32" s="12"/>
      <c r="N32" s="17">
        <v>0</v>
      </c>
      <c r="O32" s="12"/>
      <c r="P32" s="35">
        <v>589372245</v>
      </c>
      <c r="Q32" s="35"/>
      <c r="R32" s="12"/>
      <c r="S32" s="17">
        <v>0</v>
      </c>
      <c r="T32" s="12"/>
      <c r="U32" s="17">
        <v>589372245</v>
      </c>
      <c r="V32" s="12"/>
      <c r="W32" s="16">
        <v>0.91</v>
      </c>
    </row>
    <row r="33" spans="1:23" ht="21.75" customHeight="1" x14ac:dyDescent="0.2">
      <c r="A33" s="34" t="s">
        <v>33</v>
      </c>
      <c r="B33" s="34"/>
      <c r="C33" s="12"/>
      <c r="D33" s="17">
        <v>0</v>
      </c>
      <c r="E33" s="12"/>
      <c r="F33" s="17">
        <v>2918799523</v>
      </c>
      <c r="G33" s="12"/>
      <c r="H33" s="17">
        <v>0</v>
      </c>
      <c r="I33" s="12"/>
      <c r="J33" s="17">
        <v>2918799523</v>
      </c>
      <c r="K33" s="12"/>
      <c r="L33" s="16">
        <v>4.4800000000000004</v>
      </c>
      <c r="M33" s="12"/>
      <c r="N33" s="17">
        <v>0</v>
      </c>
      <c r="O33" s="12"/>
      <c r="P33" s="35">
        <v>2918799523</v>
      </c>
      <c r="Q33" s="35"/>
      <c r="R33" s="12"/>
      <c r="S33" s="17">
        <v>0</v>
      </c>
      <c r="T33" s="12"/>
      <c r="U33" s="17">
        <v>2918799523</v>
      </c>
      <c r="V33" s="12"/>
      <c r="W33" s="16">
        <v>4.4800000000000004</v>
      </c>
    </row>
    <row r="34" spans="1:23" ht="21.75" customHeight="1" x14ac:dyDescent="0.2">
      <c r="A34" s="34" t="s">
        <v>26</v>
      </c>
      <c r="B34" s="34"/>
      <c r="C34" s="12"/>
      <c r="D34" s="17">
        <v>0</v>
      </c>
      <c r="E34" s="12"/>
      <c r="F34" s="17">
        <v>-329712460</v>
      </c>
      <c r="G34" s="12"/>
      <c r="H34" s="17">
        <v>0</v>
      </c>
      <c r="I34" s="12"/>
      <c r="J34" s="17">
        <v>-329712460</v>
      </c>
      <c r="K34" s="12"/>
      <c r="L34" s="16">
        <v>-0.51</v>
      </c>
      <c r="M34" s="12"/>
      <c r="N34" s="17">
        <v>0</v>
      </c>
      <c r="O34" s="12"/>
      <c r="P34" s="35">
        <v>-329712460</v>
      </c>
      <c r="Q34" s="35"/>
      <c r="R34" s="12"/>
      <c r="S34" s="17">
        <v>0</v>
      </c>
      <c r="T34" s="12"/>
      <c r="U34" s="17">
        <v>-329712460</v>
      </c>
      <c r="V34" s="12"/>
      <c r="W34" s="16">
        <v>-0.51</v>
      </c>
    </row>
    <row r="35" spans="1:23" ht="21.75" customHeight="1" x14ac:dyDescent="0.2">
      <c r="A35" s="34" t="s">
        <v>44</v>
      </c>
      <c r="B35" s="34"/>
      <c r="C35" s="12"/>
      <c r="D35" s="17">
        <v>0</v>
      </c>
      <c r="E35" s="12"/>
      <c r="F35" s="17">
        <v>-739686812</v>
      </c>
      <c r="G35" s="12"/>
      <c r="H35" s="17">
        <v>0</v>
      </c>
      <c r="I35" s="12"/>
      <c r="J35" s="17">
        <v>-739686812</v>
      </c>
      <c r="K35" s="12"/>
      <c r="L35" s="16">
        <v>-1.1399999999999999</v>
      </c>
      <c r="M35" s="12"/>
      <c r="N35" s="17">
        <v>0</v>
      </c>
      <c r="O35" s="12"/>
      <c r="P35" s="35">
        <v>-739686812</v>
      </c>
      <c r="Q35" s="35"/>
      <c r="R35" s="12"/>
      <c r="S35" s="17">
        <v>0</v>
      </c>
      <c r="T35" s="12"/>
      <c r="U35" s="17">
        <v>-739686812</v>
      </c>
      <c r="V35" s="12"/>
      <c r="W35" s="16">
        <v>-1.1399999999999999</v>
      </c>
    </row>
    <row r="36" spans="1:23" ht="21.75" customHeight="1" x14ac:dyDescent="0.2">
      <c r="A36" s="48" t="s">
        <v>32</v>
      </c>
      <c r="B36" s="48"/>
      <c r="C36" s="12"/>
      <c r="D36" s="20">
        <v>0</v>
      </c>
      <c r="E36" s="12"/>
      <c r="F36" s="20">
        <v>-3012555098</v>
      </c>
      <c r="G36" s="12"/>
      <c r="H36" s="20">
        <v>0</v>
      </c>
      <c r="I36" s="12"/>
      <c r="J36" s="20">
        <v>-3012555098</v>
      </c>
      <c r="K36" s="12"/>
      <c r="L36" s="19">
        <v>-4.63</v>
      </c>
      <c r="M36" s="12"/>
      <c r="N36" s="20">
        <v>0</v>
      </c>
      <c r="O36" s="12"/>
      <c r="P36" s="35">
        <v>-3012555098</v>
      </c>
      <c r="Q36" s="36"/>
      <c r="R36" s="12"/>
      <c r="S36" s="20">
        <v>0</v>
      </c>
      <c r="T36" s="12"/>
      <c r="U36" s="20">
        <v>-3012555098</v>
      </c>
      <c r="V36" s="12"/>
      <c r="W36" s="19">
        <v>-4.63</v>
      </c>
    </row>
    <row r="37" spans="1:23" ht="21.75" customHeight="1" x14ac:dyDescent="0.2">
      <c r="A37" s="49" t="s">
        <v>47</v>
      </c>
      <c r="B37" s="49"/>
      <c r="C37" s="12"/>
      <c r="D37" s="21">
        <v>49751209222</v>
      </c>
      <c r="E37" s="12"/>
      <c r="F37" s="21">
        <v>9045401625</v>
      </c>
      <c r="G37" s="12"/>
      <c r="H37" s="21">
        <v>4364442476</v>
      </c>
      <c r="I37" s="12"/>
      <c r="J37" s="21">
        <v>63161053323</v>
      </c>
      <c r="K37" s="12"/>
      <c r="L37" s="22">
        <v>97.03</v>
      </c>
      <c r="M37" s="12"/>
      <c r="N37" s="21">
        <v>49751209222</v>
      </c>
      <c r="O37" s="12"/>
      <c r="P37" s="12"/>
      <c r="Q37" s="21">
        <v>9045401625</v>
      </c>
      <c r="R37" s="12"/>
      <c r="S37" s="21">
        <v>4364442476</v>
      </c>
      <c r="T37" s="12"/>
      <c r="U37" s="21">
        <v>63161053323</v>
      </c>
      <c r="V37" s="12"/>
      <c r="W37" s="22">
        <v>97.03</v>
      </c>
    </row>
  </sheetData>
  <mergeCells count="6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7:B37"/>
    <mergeCell ref="A34:B34"/>
    <mergeCell ref="P34:Q34"/>
    <mergeCell ref="A35:B35"/>
    <mergeCell ref="P35:Q35"/>
    <mergeCell ref="A36:B36"/>
    <mergeCell ref="P36:Q36"/>
  </mergeCells>
  <pageMargins left="0.39" right="0.39" top="0.39" bottom="0.39" header="0" footer="0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zahra hashemifar</dc:creator>
  <dc:description/>
  <cp:lastModifiedBy>zahra hashemifar</cp:lastModifiedBy>
  <dcterms:created xsi:type="dcterms:W3CDTF">2024-07-23T05:58:22Z</dcterms:created>
  <dcterms:modified xsi:type="dcterms:W3CDTF">2024-07-30T08:24:32Z</dcterms:modified>
</cp:coreProperties>
</file>